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hws0-my.sharepoint.com/personal/cstern_hws_edu/Documents/Desktop/"/>
    </mc:Choice>
  </mc:AlternateContent>
  <xr:revisionPtr revIDLastSave="94" documentId="8_{E33A6563-7249-4EE1-8507-CF64685DA45F}" xr6:coauthVersionLast="47" xr6:coauthVersionMax="47" xr10:uidLastSave="{24FE325E-9D8A-49CF-B33F-E1D35706C122}"/>
  <bookViews>
    <workbookView xWindow="-28920" yWindow="-120" windowWidth="29040" windowHeight="15720" activeTab="1" xr2:uid="{00000000-000D-0000-FFFF-FFFF00000000}"/>
  </bookViews>
  <sheets>
    <sheet name="Summary" sheetId="11" r:id="rId1"/>
    <sheet name="Week 1" sheetId="1" r:id="rId2"/>
    <sheet name="Accounts" sheetId="3" r:id="rId3"/>
  </sheets>
  <definedNames>
    <definedName name="_xlnm._FilterDatabase" localSheetId="2" hidden="1">Accounts!$A$1:$C$1</definedName>
    <definedName name="_xlnm._FilterDatabase" localSheetId="0" hidden="1">Summary!$P$6:$P$25</definedName>
    <definedName name="_xlnm.Print_Area" localSheetId="0">Summary!$B$3:$H$30</definedName>
    <definedName name="_xlnm.Print_Area" localSheetId="1">'Week 1'!$A$1:$O$55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D11" i="11" s="1"/>
  <c r="G31" i="1" l="1"/>
  <c r="H31" i="1"/>
  <c r="I31" i="1"/>
  <c r="J31" i="1"/>
  <c r="K31" i="1"/>
  <c r="L31" i="1"/>
  <c r="F31" i="1"/>
  <c r="M28" i="1"/>
  <c r="K8" i="1"/>
  <c r="M31" i="1" l="1"/>
  <c r="I52" i="1"/>
  <c r="M37" i="1" s="1"/>
  <c r="D26" i="11" s="1"/>
  <c r="J8" i="1"/>
  <c r="I8" i="1" s="1"/>
  <c r="H8" i="1" s="1"/>
  <c r="G8" i="1" s="1"/>
  <c r="F8" i="1" s="1"/>
  <c r="M32" i="1"/>
  <c r="D13" i="11" s="1"/>
  <c r="M27" i="1"/>
  <c r="M13" i="1"/>
  <c r="D19" i="11" s="1"/>
  <c r="M14" i="1"/>
  <c r="D15" i="11" s="1"/>
  <c r="M12" i="1"/>
  <c r="D14" i="11" s="1"/>
  <c r="M44" i="1"/>
  <c r="D28" i="11" s="1"/>
  <c r="M35" i="1"/>
  <c r="D22" i="11" s="1"/>
  <c r="M34" i="1"/>
  <c r="D12" i="11" s="1"/>
  <c r="M33" i="1"/>
  <c r="M26" i="1"/>
  <c r="M25" i="1"/>
  <c r="M23" i="1"/>
  <c r="M22" i="1"/>
  <c r="M19" i="1"/>
  <c r="M17" i="1"/>
  <c r="D18" i="11" s="1"/>
  <c r="M16" i="1"/>
  <c r="M15" i="1"/>
  <c r="D17" i="11" s="1"/>
  <c r="L11" i="1"/>
  <c r="L38" i="1" s="1"/>
  <c r="K11" i="1"/>
  <c r="K38" i="1" s="1"/>
  <c r="J11" i="1"/>
  <c r="J38" i="1" s="1"/>
  <c r="I11" i="1"/>
  <c r="I38" i="1" s="1"/>
  <c r="H11" i="1"/>
  <c r="H38" i="1" s="1"/>
  <c r="G11" i="1"/>
  <c r="G38" i="1" s="1"/>
  <c r="F11" i="1"/>
  <c r="F38" i="1" s="1"/>
  <c r="D21" i="11" l="1"/>
  <c r="D23" i="11"/>
  <c r="M21" i="1"/>
  <c r="D20" i="11" s="1"/>
  <c r="M11" i="1"/>
  <c r="D16" i="11" s="1"/>
  <c r="M38" i="1" l="1"/>
  <c r="D24" i="11" l="1"/>
  <c r="D30" i="11" s="1"/>
  <c r="M39" i="1"/>
  <c r="M45" i="1" s="1"/>
  <c r="E4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KILLIAN, CLAUDETTE</author>
  </authors>
  <commentList>
    <comment ref="N7" authorId="0" shapeId="0" xr:uid="{15C8B3DA-330D-423B-9CC0-67A514202645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  <comment ref="O7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</commentList>
</comments>
</file>

<file path=xl/sharedStrings.xml><?xml version="1.0" encoding="utf-8"?>
<sst xmlns="http://schemas.openxmlformats.org/spreadsheetml/2006/main" count="522" uniqueCount="370">
  <si>
    <t>Purpose of Trip:</t>
  </si>
  <si>
    <t>TOTALS</t>
  </si>
  <si>
    <t>Personal Car Mileage</t>
  </si>
  <si>
    <t>Mileage Allowance (Personal Car)</t>
  </si>
  <si>
    <t>Mileage Charge</t>
  </si>
  <si>
    <t>Tips</t>
  </si>
  <si>
    <t>Lodging</t>
  </si>
  <si>
    <t>Breakfast</t>
  </si>
  <si>
    <t>Lunch</t>
  </si>
  <si>
    <t>Dinner</t>
  </si>
  <si>
    <t>Entertainment</t>
  </si>
  <si>
    <t>Membership Dues</t>
  </si>
  <si>
    <t>Conference Fees</t>
  </si>
  <si>
    <t>Subtotals</t>
  </si>
  <si>
    <t>Total Expenses:</t>
  </si>
  <si>
    <t>Date</t>
  </si>
  <si>
    <t>AMOUNT</t>
  </si>
  <si>
    <t>I hereby certify the information provided above is an accurate record of expenses incurred by me.</t>
  </si>
  <si>
    <t>Traveler Name/Signature:</t>
  </si>
  <si>
    <t>Date:</t>
  </si>
  <si>
    <t>Rail/Bus Fare</t>
  </si>
  <si>
    <t>Auto Rental</t>
  </si>
  <si>
    <t>Tolls and Parking</t>
  </si>
  <si>
    <t>Department:</t>
  </si>
  <si>
    <t>Employee Information</t>
  </si>
  <si>
    <t>Telephone/Fax/Internet</t>
  </si>
  <si>
    <t>Gas Amount (HWS Owned or Rental Car)</t>
  </si>
  <si>
    <t>Non-Travel Employee Meals</t>
  </si>
  <si>
    <t>Name:</t>
  </si>
  <si>
    <t>Travel</t>
  </si>
  <si>
    <t>Hotel Room (Actuals with receipts)</t>
  </si>
  <si>
    <t>Other</t>
  </si>
  <si>
    <t>*Other Expense Detail:</t>
  </si>
  <si>
    <t>Description of Item</t>
  </si>
  <si>
    <t>Business Purpose</t>
  </si>
  <si>
    <t>Amount</t>
  </si>
  <si>
    <t>G/L Number</t>
  </si>
  <si>
    <t>Total Other Expenses:</t>
  </si>
  <si>
    <t>*Other Expenses (complete below)</t>
  </si>
  <si>
    <t>City(s) Traveled:</t>
  </si>
  <si>
    <t xml:space="preserve"> Advances by HWS, including Cash Avances and HWS Paid Credit Card Charges </t>
  </si>
  <si>
    <t xml:space="preserve"> Amount Due to Employee or (by Employee): </t>
  </si>
  <si>
    <t>Account</t>
  </si>
  <si>
    <t>Description</t>
  </si>
  <si>
    <t>Office Supplies</t>
  </si>
  <si>
    <t>Printing Supplies</t>
  </si>
  <si>
    <t>Classroom Supplies</t>
  </si>
  <si>
    <t>Laboratory Supplies</t>
  </si>
  <si>
    <t>Medical Supplies</t>
  </si>
  <si>
    <t>Other Supplies</t>
  </si>
  <si>
    <t>Postage &amp; Shipping</t>
  </si>
  <si>
    <t>Print Services Charges</t>
  </si>
  <si>
    <t>Third Party Printing</t>
  </si>
  <si>
    <t>Classified Advertising</t>
  </si>
  <si>
    <t>Promotional Advertising</t>
  </si>
  <si>
    <t>E-Communications</t>
  </si>
  <si>
    <t>Other Advertising</t>
  </si>
  <si>
    <t>Promotional Loyalty Cards</t>
  </si>
  <si>
    <t>Subscriptions</t>
  </si>
  <si>
    <t>Events</t>
  </si>
  <si>
    <t>Events Refunds</t>
  </si>
  <si>
    <t>Training Fees</t>
  </si>
  <si>
    <t>Business Meals</t>
  </si>
  <si>
    <t>Summer Housing</t>
  </si>
  <si>
    <t>Meal Subvention</t>
  </si>
  <si>
    <t>Housing Subvention</t>
  </si>
  <si>
    <t>Community Relations</t>
  </si>
  <si>
    <t>Athletics Recruiting</t>
  </si>
  <si>
    <t>Athletics Uniforms</t>
  </si>
  <si>
    <t>Scouting Travel</t>
  </si>
  <si>
    <t>Video Filming</t>
  </si>
  <si>
    <t>Team Travel</t>
  </si>
  <si>
    <t>Game Officials</t>
  </si>
  <si>
    <t>Medical Expense</t>
  </si>
  <si>
    <t>Other Game Expense</t>
  </si>
  <si>
    <t>Concession Supplies</t>
  </si>
  <si>
    <t>Hospitality Room</t>
  </si>
  <si>
    <t>Athletics Awards</t>
  </si>
  <si>
    <t>Premiums</t>
  </si>
  <si>
    <t>Athletics Apparel</t>
  </si>
  <si>
    <t>Recess Training Expense</t>
  </si>
  <si>
    <t>Athletic Equipment- Non-Cap</t>
  </si>
  <si>
    <t>Global Ed Gen Program Exp</t>
  </si>
  <si>
    <t>Global Ed Classroom Rental</t>
  </si>
  <si>
    <t>Domestic Airfare</t>
  </si>
  <si>
    <t>Domestic Auto Rental</t>
  </si>
  <si>
    <t>Domestic Business Mileage</t>
  </si>
  <si>
    <t>Domestic Local Transportation</t>
  </si>
  <si>
    <t>Domestic Tolls and Parking</t>
  </si>
  <si>
    <t>Domestic Other Transportation</t>
  </si>
  <si>
    <t>Domestic Lodging</t>
  </si>
  <si>
    <t>Domestic Meals and Entertain</t>
  </si>
  <si>
    <t>Domestic Conf &amp; Meeting Fees</t>
  </si>
  <si>
    <t>Domestic Other Travel Expenses</t>
  </si>
  <si>
    <t>HEOP Airfare</t>
  </si>
  <si>
    <t>HEOP Auto Rental</t>
  </si>
  <si>
    <t>HEOP Business Mileage</t>
  </si>
  <si>
    <t>HEOP Local Transportation</t>
  </si>
  <si>
    <t>HEOP Tolls and Parking</t>
  </si>
  <si>
    <t>HEOP Other Transportation</t>
  </si>
  <si>
    <t>HEOP Lodging</t>
  </si>
  <si>
    <t>HEOP Meals and Entertainment</t>
  </si>
  <si>
    <t>HEOP Conference &amp; Meeting Fees</t>
  </si>
  <si>
    <t>HEOP Other Travel Expenses</t>
  </si>
  <si>
    <t>Consulting Services</t>
  </si>
  <si>
    <t>Recruiting Services</t>
  </si>
  <si>
    <t>Service Contracts</t>
  </si>
  <si>
    <t>Collection Agency Fees</t>
  </si>
  <si>
    <t>Audit Fees and Expenses</t>
  </si>
  <si>
    <t>Legal Fees and Expenses</t>
  </si>
  <si>
    <t>Honoraria</t>
  </si>
  <si>
    <t>Sponsored Subcontracts</t>
  </si>
  <si>
    <t>Temporary Workforce</t>
  </si>
  <si>
    <t>Student Search</t>
  </si>
  <si>
    <t>Part Supp Cost - Stipend</t>
  </si>
  <si>
    <t>Part Supp Cost - Domestic Trvl</t>
  </si>
  <si>
    <t>Part Supp Cost - Summer Housin</t>
  </si>
  <si>
    <t>Part Supp Cost - Meeting Meals</t>
  </si>
  <si>
    <t>Part Supp Cost - Supplies</t>
  </si>
  <si>
    <t>Part Supp Cost - Print Service</t>
  </si>
  <si>
    <t>Part Supp Cost - Dom Conf Reg</t>
  </si>
  <si>
    <t>Part Supp Cost - Vehicle Rent</t>
  </si>
  <si>
    <t>Building Lease Payments</t>
  </si>
  <si>
    <t>Equipment Lease Payments</t>
  </si>
  <si>
    <t>Equipment Rental</t>
  </si>
  <si>
    <t>Vehicle Rental</t>
  </si>
  <si>
    <t>Bus Rental</t>
  </si>
  <si>
    <t>Facility Rental</t>
  </si>
  <si>
    <t>Other Rental Expense</t>
  </si>
  <si>
    <t>Telephone Infrastructure</t>
  </si>
  <si>
    <t>Telephone Service</t>
  </si>
  <si>
    <t>Cellular Telephone Service</t>
  </si>
  <si>
    <t>Internet Service</t>
  </si>
  <si>
    <t>Cable Service</t>
  </si>
  <si>
    <t>Computer Expenses</t>
  </si>
  <si>
    <t>Software</t>
  </si>
  <si>
    <t>Software Licenses</t>
  </si>
  <si>
    <t>Desktop Computers</t>
  </si>
  <si>
    <t>Laptop Computers</t>
  </si>
  <si>
    <t>Computer Peripherals</t>
  </si>
  <si>
    <t>Computer Components</t>
  </si>
  <si>
    <t>Other Computer Expenses</t>
  </si>
  <si>
    <t>Library - Books</t>
  </si>
  <si>
    <t>Library - Video Materials</t>
  </si>
  <si>
    <t>Library - Periodicals</t>
  </si>
  <si>
    <t>Library - Continuation</t>
  </si>
  <si>
    <t>Library - Databases</t>
  </si>
  <si>
    <t>Library - Microfilm</t>
  </si>
  <si>
    <t>Library - Binding</t>
  </si>
  <si>
    <t>Library - Audio Materials</t>
  </si>
  <si>
    <t>Library - Cataloging &amp; Metadat</t>
  </si>
  <si>
    <t>Library - Resource Sharing ILL</t>
  </si>
  <si>
    <t>Library - Rental</t>
  </si>
  <si>
    <t>Library - Replacment Materials</t>
  </si>
  <si>
    <t>Maintenance Labor</t>
  </si>
  <si>
    <t>Custodial Labor</t>
  </si>
  <si>
    <t>Maintenance Supplies</t>
  </si>
  <si>
    <t>Custodial Supplies</t>
  </si>
  <si>
    <t>Contracted Repairs</t>
  </si>
  <si>
    <t>Equipment Repairs</t>
  </si>
  <si>
    <t>Fuel</t>
  </si>
  <si>
    <t>Equipment</t>
  </si>
  <si>
    <t>Furniture</t>
  </si>
  <si>
    <t>Other Non-Cap Expenses</t>
  </si>
  <si>
    <t>Bank Fees</t>
  </si>
  <si>
    <t>Police</t>
  </si>
  <si>
    <t>Donations</t>
  </si>
  <si>
    <t>General Insurance</t>
  </si>
  <si>
    <t>Taxes</t>
  </si>
  <si>
    <t>Other Insurance</t>
  </si>
  <si>
    <t>Sales Tax Expense</t>
  </si>
  <si>
    <t>Laundry &amp; Dry Cleaning</t>
  </si>
  <si>
    <t>Rights and Permissions</t>
  </si>
  <si>
    <t>Vehicle Registration</t>
  </si>
  <si>
    <t>Student Damage Reimbursements</t>
  </si>
  <si>
    <t>Prizes</t>
  </si>
  <si>
    <t xml:space="preserve"> 51010</t>
  </si>
  <si>
    <t xml:space="preserve"> 51011</t>
  </si>
  <si>
    <t xml:space="preserve"> 51012</t>
  </si>
  <si>
    <t xml:space="preserve"> 51013</t>
  </si>
  <si>
    <t xml:space="preserve"> 51014</t>
  </si>
  <si>
    <t xml:space="preserve"> 51015</t>
  </si>
  <si>
    <t xml:space="preserve"> 51401</t>
  </si>
  <si>
    <t xml:space="preserve"> 51402</t>
  </si>
  <si>
    <t xml:space="preserve"> 51403</t>
  </si>
  <si>
    <t xml:space="preserve"> 51801</t>
  </si>
  <si>
    <t xml:space="preserve"> 51802</t>
  </si>
  <si>
    <t xml:space="preserve"> 51803</t>
  </si>
  <si>
    <t xml:space="preserve"> 51804</t>
  </si>
  <si>
    <t xml:space="preserve"> 51805</t>
  </si>
  <si>
    <t xml:space="preserve"> 52201</t>
  </si>
  <si>
    <t xml:space="preserve"> 52202</t>
  </si>
  <si>
    <t xml:space="preserve"> 52601</t>
  </si>
  <si>
    <t xml:space="preserve"> 52602</t>
  </si>
  <si>
    <t xml:space="preserve"> 52603</t>
  </si>
  <si>
    <t xml:space="preserve"> 52604</t>
  </si>
  <si>
    <t xml:space="preserve"> 52605</t>
  </si>
  <si>
    <t xml:space="preserve"> 52606</t>
  </si>
  <si>
    <t xml:space="preserve"> 52607</t>
  </si>
  <si>
    <t xml:space="preserve"> 52608</t>
  </si>
  <si>
    <t xml:space="preserve"> 52609</t>
  </si>
  <si>
    <t xml:space="preserve"> 53001</t>
  </si>
  <si>
    <t xml:space="preserve"> 53002</t>
  </si>
  <si>
    <t xml:space="preserve"> 53003</t>
  </si>
  <si>
    <t xml:space="preserve"> 53004</t>
  </si>
  <si>
    <t xml:space="preserve"> 53005</t>
  </si>
  <si>
    <t xml:space="preserve"> 53006</t>
  </si>
  <si>
    <t xml:space="preserve"> 53007</t>
  </si>
  <si>
    <t xml:space="preserve"> 53008</t>
  </si>
  <si>
    <t xml:space="preserve"> 53009</t>
  </si>
  <si>
    <t xml:space="preserve"> 53010</t>
  </si>
  <si>
    <t xml:space="preserve"> 53011</t>
  </si>
  <si>
    <t xml:space="preserve"> 53012</t>
  </si>
  <si>
    <t xml:space="preserve"> 53013</t>
  </si>
  <si>
    <t xml:space="preserve"> 53014</t>
  </si>
  <si>
    <t xml:space="preserve"> 53015</t>
  </si>
  <si>
    <t xml:space="preserve"> 53401</t>
  </si>
  <si>
    <t xml:space="preserve"> 53402</t>
  </si>
  <si>
    <t xml:space="preserve"> 53811</t>
  </si>
  <si>
    <t xml:space="preserve"> 53812</t>
  </si>
  <si>
    <t xml:space="preserve"> 53813</t>
  </si>
  <si>
    <t xml:space="preserve"> 53814</t>
  </si>
  <si>
    <t xml:space="preserve"> 53815</t>
  </si>
  <si>
    <t xml:space="preserve"> 53816</t>
  </si>
  <si>
    <t xml:space="preserve"> 53817</t>
  </si>
  <si>
    <t xml:space="preserve"> 53818</t>
  </si>
  <si>
    <t xml:space="preserve"> 53819</t>
  </si>
  <si>
    <t xml:space="preserve"> 53820</t>
  </si>
  <si>
    <t xml:space="preserve"> 53881</t>
  </si>
  <si>
    <t xml:space="preserve"> 53882</t>
  </si>
  <si>
    <t xml:space="preserve"> 53883</t>
  </si>
  <si>
    <t xml:space="preserve"> 53884</t>
  </si>
  <si>
    <t xml:space="preserve"> 53885</t>
  </si>
  <si>
    <t xml:space="preserve"> 53886</t>
  </si>
  <si>
    <t xml:space="preserve"> 53887</t>
  </si>
  <si>
    <t xml:space="preserve"> 53888</t>
  </si>
  <si>
    <t xml:space="preserve"> 53889</t>
  </si>
  <si>
    <t xml:space="preserve"> 53890</t>
  </si>
  <si>
    <t xml:space="preserve"> 54201</t>
  </si>
  <si>
    <t xml:space="preserve"> 54202</t>
  </si>
  <si>
    <t xml:space="preserve"> 54203</t>
  </si>
  <si>
    <t xml:space="preserve"> 54204</t>
  </si>
  <si>
    <t xml:space="preserve"> 54205</t>
  </si>
  <si>
    <t xml:space="preserve"> 54206</t>
  </si>
  <si>
    <t xml:space="preserve"> 54207</t>
  </si>
  <si>
    <t xml:space="preserve"> 54208</t>
  </si>
  <si>
    <t xml:space="preserve"> 54209</t>
  </si>
  <si>
    <t xml:space="preserve"> 54210</t>
  </si>
  <si>
    <t xml:space="preserve"> 54401</t>
  </si>
  <si>
    <t xml:space="preserve"> 54402</t>
  </si>
  <si>
    <t xml:space="preserve"> 54404</t>
  </si>
  <si>
    <t xml:space="preserve"> 54405</t>
  </si>
  <si>
    <t xml:space="preserve"> 54406</t>
  </si>
  <si>
    <t xml:space="preserve"> 54407</t>
  </si>
  <si>
    <t xml:space="preserve"> 54408</t>
  </si>
  <si>
    <t xml:space="preserve"> 54410</t>
  </si>
  <si>
    <t xml:space="preserve"> 54601</t>
  </si>
  <si>
    <t xml:space="preserve"> 54602</t>
  </si>
  <si>
    <t xml:space="preserve"> 54603</t>
  </si>
  <si>
    <t xml:space="preserve"> 54604</t>
  </si>
  <si>
    <t xml:space="preserve"> 54605</t>
  </si>
  <si>
    <t xml:space="preserve"> 54606</t>
  </si>
  <si>
    <t xml:space="preserve"> 54607</t>
  </si>
  <si>
    <t xml:space="preserve"> 55001</t>
  </si>
  <si>
    <t xml:space="preserve"> 55002</t>
  </si>
  <si>
    <t xml:space="preserve"> 55003</t>
  </si>
  <si>
    <t xml:space="preserve"> 55004</t>
  </si>
  <si>
    <t xml:space="preserve"> 55005</t>
  </si>
  <si>
    <t xml:space="preserve"> 55400</t>
  </si>
  <si>
    <t xml:space="preserve"> 55401</t>
  </si>
  <si>
    <t xml:space="preserve"> 55402</t>
  </si>
  <si>
    <t xml:space="preserve"> 55403</t>
  </si>
  <si>
    <t xml:space="preserve"> 55404</t>
  </si>
  <si>
    <t xml:space="preserve"> 55405</t>
  </si>
  <si>
    <t xml:space="preserve"> 55406</t>
  </si>
  <si>
    <t xml:space="preserve"> 55407</t>
  </si>
  <si>
    <t xml:space="preserve"> 55801</t>
  </si>
  <si>
    <t xml:space="preserve"> 55802</t>
  </si>
  <si>
    <t xml:space="preserve"> 55803</t>
  </si>
  <si>
    <t xml:space="preserve"> 55804</t>
  </si>
  <si>
    <t xml:space="preserve"> 55805</t>
  </si>
  <si>
    <t xml:space="preserve"> 55806</t>
  </si>
  <si>
    <t xml:space="preserve"> 55807</t>
  </si>
  <si>
    <t xml:space="preserve"> 55808</t>
  </si>
  <si>
    <t xml:space="preserve"> 55809</t>
  </si>
  <si>
    <t xml:space="preserve"> 55810</t>
  </si>
  <si>
    <t xml:space="preserve"> 55811</t>
  </si>
  <si>
    <t xml:space="preserve"> 55812</t>
  </si>
  <si>
    <t xml:space="preserve"> 56601</t>
  </si>
  <si>
    <t xml:space="preserve"> 56602</t>
  </si>
  <si>
    <t xml:space="preserve"> 56603</t>
  </si>
  <si>
    <t xml:space="preserve"> 56604</t>
  </si>
  <si>
    <t xml:space="preserve"> 56605</t>
  </si>
  <si>
    <t xml:space="preserve"> 56606</t>
  </si>
  <si>
    <t xml:space="preserve"> 56610</t>
  </si>
  <si>
    <t xml:space="preserve"> 56801</t>
  </si>
  <si>
    <t xml:space="preserve"> 56802</t>
  </si>
  <si>
    <t xml:space="preserve"> 56803</t>
  </si>
  <si>
    <t xml:space="preserve"> 57401</t>
  </si>
  <si>
    <t xml:space="preserve"> 57802</t>
  </si>
  <si>
    <t xml:space="preserve"> 57803</t>
  </si>
  <si>
    <t xml:space="preserve"> 57804</t>
  </si>
  <si>
    <t xml:space="preserve"> 57809</t>
  </si>
  <si>
    <t xml:space="preserve"> 57818</t>
  </si>
  <si>
    <t xml:space="preserve"> 57820</t>
  </si>
  <si>
    <t xml:space="preserve"> 58202</t>
  </si>
  <si>
    <t xml:space="preserve"> 58203</t>
  </si>
  <si>
    <t xml:space="preserve"> 58205</t>
  </si>
  <si>
    <t xml:space="preserve"> 58207</t>
  </si>
  <si>
    <t xml:space="preserve"> 58604</t>
  </si>
  <si>
    <t>Type</t>
  </si>
  <si>
    <t>Domestic</t>
  </si>
  <si>
    <t>General Expenses</t>
  </si>
  <si>
    <t>Local Transportation (Uber/Taxis/Subway)</t>
  </si>
  <si>
    <t>Enter date for last day of 7 day period reporting</t>
  </si>
  <si>
    <t>Type of Advance: Cash Advance (please include REQ or PO #) or HWS Credit Card Charge</t>
  </si>
  <si>
    <t>Week 1 Total</t>
  </si>
  <si>
    <t>* Positive number indicates amount to be paid to the employee; negative amount indicates the amount owed to HWS.</t>
  </si>
  <si>
    <t>TOTAL
 WK 1</t>
  </si>
  <si>
    <t>Other Expenses</t>
  </si>
  <si>
    <t>Cash Advance/
HWS CC Transactions</t>
  </si>
  <si>
    <t>Subtotal</t>
  </si>
  <si>
    <t>NET TOTAL</t>
  </si>
  <si>
    <t>Subtotal Advances/HWS CC Charges</t>
  </si>
  <si>
    <t>M&amp;IE breakdowns | GSA</t>
  </si>
  <si>
    <t>Per diem rates | GSA</t>
  </si>
  <si>
    <t>Incidentals</t>
  </si>
  <si>
    <t>Meals &amp; Incidentals</t>
  </si>
  <si>
    <t>Select "1" for Full Day or ".75" for First/Last Day Travel</t>
  </si>
  <si>
    <t>Enter M&amp;IE Amount from GSA Site based on Location</t>
  </si>
  <si>
    <t>US Dept of State- Foreign Per diem rate by location</t>
  </si>
  <si>
    <t>Calculated Per Diem Rate</t>
  </si>
  <si>
    <t>Hotel Per Diem- provide lodging Zip Code</t>
  </si>
  <si>
    <t>Airfare and related charges</t>
  </si>
  <si>
    <t>Hotel Per Diem Rate</t>
  </si>
  <si>
    <t>Supplies</t>
  </si>
  <si>
    <t>DOMESTIC
ACCOUNT</t>
  </si>
  <si>
    <t>FOREIGN
ACCOUNT</t>
  </si>
  <si>
    <t>REV. 2/20/26</t>
  </si>
  <si>
    <t xml:space="preserve"> 53403</t>
  </si>
  <si>
    <t>Global Ed Accommodations</t>
  </si>
  <si>
    <t>Foreign</t>
  </si>
  <si>
    <t xml:space="preserve"> 53841</t>
  </si>
  <si>
    <t>Foreign Airfare</t>
  </si>
  <si>
    <t xml:space="preserve"> 53842</t>
  </si>
  <si>
    <t>Foreign Auto Rental</t>
  </si>
  <si>
    <t xml:space="preserve"> 53843</t>
  </si>
  <si>
    <t>Foreign Business Mileage</t>
  </si>
  <si>
    <t xml:space="preserve"> 53844</t>
  </si>
  <si>
    <t>Foreign Local Transportation</t>
  </si>
  <si>
    <t xml:space="preserve"> 53845</t>
  </si>
  <si>
    <t>Foreign Tolls and Parking</t>
  </si>
  <si>
    <t xml:space="preserve"> 53846</t>
  </si>
  <si>
    <t>Foreign Other Transportation</t>
  </si>
  <si>
    <t xml:space="preserve"> 53847</t>
  </si>
  <si>
    <t>Foreign Lodging</t>
  </si>
  <si>
    <t xml:space="preserve"> 53848</t>
  </si>
  <si>
    <t>Foreign Meals and Entertain</t>
  </si>
  <si>
    <t xml:space="preserve"> 53849</t>
  </si>
  <si>
    <t>Foreign Conf &amp; Meeting Fees</t>
  </si>
  <si>
    <t xml:space="preserve"> 53850</t>
  </si>
  <si>
    <t>Foreign Other Travel Expenses</t>
  </si>
  <si>
    <t xml:space="preserve"> 54403</t>
  </si>
  <si>
    <t>Part Supp Cost - Foreign Trvl</t>
  </si>
  <si>
    <t xml:space="preserve"> 54409</t>
  </si>
  <si>
    <t>Part Supp Cost - For Conf Reg</t>
  </si>
  <si>
    <t>N/A</t>
  </si>
  <si>
    <t>ZIP CODE OR COUNTRY:</t>
  </si>
  <si>
    <t>Per diem rates | See GSA link for Domestic Travel | See US Dept. of State Link for Foreign Travel</t>
  </si>
  <si>
    <t xml:space="preserve">LINKS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</si>
</sst>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_(&quot;$&quot;* #,##0.000_);_(&quot;$&quot;* \(#,##0.0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man Old Style"/>
      <family val="1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color rgb="FF00000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1" tint="4.9989318521683403E-2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C000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auto="1"/>
      </top>
      <bottom style="thin">
        <color theme="1" tint="0.499984740745262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auto="1"/>
      </right>
      <top/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 style="medium">
        <color auto="1"/>
      </right>
      <top style="thin">
        <color theme="1" tint="0.499984740745262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theme="1" tint="0.499984740745262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  <xf numFmtId="0" fontId="21" fillId="0" borderId="0" applyNumberFormat="0" applyFill="0" applyBorder="0" applyAlignment="0" applyProtection="0"/>
  </cellStyleXfs>
  <cellXfs count="250">
    <xf numFmtId="0" fontId="0" fillId="0" borderId="0" xfId="0"/>
    <xf numFmtId="165" fontId="4" fillId="0" borderId="12" xfId="3" applyNumberFormat="1" applyFont="1" applyBorder="1" applyAlignment="1">
      <alignment horizontal="center" vertical="center"/>
    </xf>
    <xf numFmtId="44" fontId="7" fillId="0" borderId="26" xfId="2" applyFont="1" applyBorder="1" applyAlignment="1" applyProtection="1">
      <alignment vertical="center"/>
      <protection locked="0"/>
    </xf>
    <xf numFmtId="0" fontId="8" fillId="0" borderId="0" xfId="5"/>
    <xf numFmtId="0" fontId="7" fillId="0" borderId="0" xfId="3" applyFont="1" applyAlignment="1">
      <alignment vertical="center"/>
    </xf>
    <xf numFmtId="0" fontId="7" fillId="0" borderId="0" xfId="4" applyAlignment="1">
      <alignment vertical="center"/>
    </xf>
    <xf numFmtId="0" fontId="10" fillId="0" borderId="0" xfId="3" applyFont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3" xfId="4" applyFont="1" applyBorder="1" applyAlignment="1">
      <alignment vertical="center"/>
    </xf>
    <xf numFmtId="44" fontId="7" fillId="0" borderId="21" xfId="2" applyFont="1" applyBorder="1" applyAlignment="1" applyProtection="1">
      <alignment horizontal="center" vertical="center"/>
    </xf>
    <xf numFmtId="44" fontId="7" fillId="0" borderId="9" xfId="2" applyFont="1" applyBorder="1" applyAlignment="1" applyProtection="1">
      <alignment vertical="center"/>
      <protection locked="0"/>
    </xf>
    <xf numFmtId="0" fontId="10" fillId="0" borderId="9" xfId="3" applyFont="1" applyBorder="1" applyAlignment="1">
      <alignment vertical="center"/>
    </xf>
    <xf numFmtId="44" fontId="7" fillId="0" borderId="36" xfId="2" applyFont="1" applyBorder="1" applyAlignment="1" applyProtection="1">
      <alignment vertical="center"/>
      <protection locked="0"/>
    </xf>
    <xf numFmtId="44" fontId="7" fillId="0" borderId="29" xfId="2" applyFont="1" applyBorder="1" applyAlignment="1" applyProtection="1">
      <alignment vertical="center"/>
      <protection locked="0"/>
    </xf>
    <xf numFmtId="0" fontId="5" fillId="7" borderId="0" xfId="0" applyFont="1" applyFill="1"/>
    <xf numFmtId="43" fontId="14" fillId="7" borderId="9" xfId="1" applyFont="1" applyFill="1" applyBorder="1"/>
    <xf numFmtId="43" fontId="14" fillId="7" borderId="0" xfId="1" applyFont="1" applyFill="1" applyBorder="1"/>
    <xf numFmtId="0" fontId="14" fillId="7" borderId="0" xfId="0" applyFont="1" applyFill="1"/>
    <xf numFmtId="44" fontId="7" fillId="6" borderId="9" xfId="2" applyFont="1" applyFill="1" applyBorder="1" applyAlignment="1" applyProtection="1">
      <alignment vertical="center"/>
    </xf>
    <xf numFmtId="43" fontId="14" fillId="7" borderId="9" xfId="1" applyFont="1" applyFill="1" applyBorder="1" applyProtection="1">
      <protection locked="0"/>
    </xf>
    <xf numFmtId="0" fontId="3" fillId="2" borderId="41" xfId="3" applyFont="1" applyFill="1" applyBorder="1" applyAlignment="1">
      <alignment vertical="center"/>
    </xf>
    <xf numFmtId="0" fontId="3" fillId="2" borderId="1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7" fillId="2" borderId="0" xfId="4" applyFill="1" applyAlignment="1">
      <alignment vertical="center"/>
    </xf>
    <xf numFmtId="164" fontId="7" fillId="5" borderId="45" xfId="4" applyNumberFormat="1" applyFill="1" applyBorder="1" applyAlignment="1">
      <alignment vertical="center"/>
    </xf>
    <xf numFmtId="44" fontId="7" fillId="0" borderId="7" xfId="2" applyFont="1" applyBorder="1" applyAlignment="1" applyProtection="1">
      <alignment vertical="center"/>
      <protection locked="0"/>
    </xf>
    <xf numFmtId="44" fontId="7" fillId="0" borderId="30" xfId="2" applyFont="1" applyBorder="1" applyAlignment="1" applyProtection="1">
      <alignment vertical="center"/>
      <protection locked="0"/>
    </xf>
    <xf numFmtId="44" fontId="7" fillId="0" borderId="38" xfId="2" applyFont="1" applyBorder="1" applyAlignment="1" applyProtection="1">
      <alignment vertical="center"/>
      <protection locked="0"/>
    </xf>
    <xf numFmtId="44" fontId="7" fillId="6" borderId="7" xfId="2" applyFont="1" applyFill="1" applyBorder="1" applyAlignment="1" applyProtection="1">
      <alignment vertical="center"/>
    </xf>
    <xf numFmtId="0" fontId="7" fillId="4" borderId="51" xfId="2" applyNumberFormat="1" applyFont="1" applyFill="1" applyBorder="1" applyAlignment="1" applyProtection="1">
      <alignment vertical="center"/>
      <protection locked="0"/>
    </xf>
    <xf numFmtId="0" fontId="7" fillId="4" borderId="52" xfId="2" applyNumberFormat="1" applyFont="1" applyFill="1" applyBorder="1" applyAlignment="1" applyProtection="1">
      <alignment vertical="center"/>
      <protection locked="0"/>
    </xf>
    <xf numFmtId="44" fontId="7" fillId="0" borderId="57" xfId="2" applyFont="1" applyBorder="1" applyAlignment="1" applyProtection="1">
      <alignment horizontal="center" vertical="center"/>
    </xf>
    <xf numFmtId="44" fontId="7" fillId="0" borderId="58" xfId="2" applyFont="1" applyBorder="1" applyAlignment="1" applyProtection="1">
      <alignment horizontal="center" vertical="center"/>
    </xf>
    <xf numFmtId="44" fontId="7" fillId="0" borderId="59" xfId="2" applyFont="1" applyBorder="1" applyAlignment="1" applyProtection="1">
      <alignment horizontal="center" vertical="center"/>
    </xf>
    <xf numFmtId="0" fontId="3" fillId="2" borderId="17" xfId="3" applyFont="1" applyFill="1" applyBorder="1" applyAlignment="1">
      <alignment vertical="center"/>
    </xf>
    <xf numFmtId="0" fontId="13" fillId="4" borderId="35" xfId="3" applyFont="1" applyFill="1" applyBorder="1" applyProtection="1">
      <protection locked="0"/>
    </xf>
    <xf numFmtId="0" fontId="13" fillId="4" borderId="24" xfId="3" applyFont="1" applyFill="1" applyBorder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11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top" wrapText="1"/>
    </xf>
    <xf numFmtId="0" fontId="15" fillId="10" borderId="0" xfId="0" applyFont="1" applyFill="1" applyAlignment="1">
      <alignment horizontal="left" vertical="top" wrapText="1"/>
    </xf>
    <xf numFmtId="0" fontId="8" fillId="9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top" wrapText="1"/>
    </xf>
    <xf numFmtId="0" fontId="15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center"/>
    </xf>
    <xf numFmtId="14" fontId="7" fillId="0" borderId="4" xfId="4" applyNumberFormat="1" applyBorder="1" applyAlignment="1" applyProtection="1">
      <alignment vertical="center"/>
      <protection locked="0"/>
    </xf>
    <xf numFmtId="0" fontId="17" fillId="0" borderId="0" xfId="0" applyFont="1"/>
    <xf numFmtId="44" fontId="7" fillId="0" borderId="62" xfId="2" applyFont="1" applyBorder="1" applyAlignment="1" applyProtection="1">
      <alignment vertical="center"/>
      <protection locked="0"/>
    </xf>
    <xf numFmtId="44" fontId="4" fillId="4" borderId="12" xfId="2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/>
    </xf>
    <xf numFmtId="44" fontId="7" fillId="0" borderId="63" xfId="2" applyFont="1" applyBorder="1" applyAlignment="1" applyProtection="1">
      <alignment horizontal="center" vertical="center"/>
    </xf>
    <xf numFmtId="43" fontId="7" fillId="4" borderId="9" xfId="1" applyFont="1" applyFill="1" applyBorder="1" applyAlignment="1" applyProtection="1">
      <alignment vertical="center"/>
      <protection locked="0"/>
    </xf>
    <xf numFmtId="43" fontId="7" fillId="4" borderId="7" xfId="1" applyFont="1" applyFill="1" applyBorder="1" applyAlignment="1" applyProtection="1">
      <alignment vertical="center"/>
      <protection locked="0"/>
    </xf>
    <xf numFmtId="14" fontId="14" fillId="7" borderId="9" xfId="0" applyNumberFormat="1" applyFont="1" applyFill="1" applyBorder="1" applyProtection="1">
      <protection locked="0"/>
    </xf>
    <xf numFmtId="0" fontId="19" fillId="0" borderId="0" xfId="0" applyFont="1"/>
    <xf numFmtId="44" fontId="7" fillId="0" borderId="68" xfId="2" applyFont="1" applyBorder="1" applyAlignment="1" applyProtection="1">
      <alignment horizontal="center" vertical="center"/>
    </xf>
    <xf numFmtId="0" fontId="10" fillId="0" borderId="69" xfId="3" applyFont="1" applyBorder="1" applyAlignment="1">
      <alignment vertical="center"/>
    </xf>
    <xf numFmtId="0" fontId="10" fillId="0" borderId="20" xfId="3" applyFont="1" applyBorder="1" applyAlignment="1">
      <alignment vertical="center"/>
    </xf>
    <xf numFmtId="0" fontId="10" fillId="0" borderId="20" xfId="3" applyFont="1" applyBorder="1" applyAlignment="1">
      <alignment horizontal="left" vertical="center"/>
    </xf>
    <xf numFmtId="44" fontId="7" fillId="0" borderId="70" xfId="2" applyFont="1" applyBorder="1" applyAlignment="1" applyProtection="1">
      <alignment vertical="center"/>
    </xf>
    <xf numFmtId="44" fontId="7" fillId="0" borderId="61" xfId="2" applyFont="1" applyBorder="1" applyAlignment="1" applyProtection="1">
      <alignment horizontal="center" vertical="center"/>
    </xf>
    <xf numFmtId="44" fontId="7" fillId="0" borderId="72" xfId="2" applyFont="1" applyBorder="1" applyAlignment="1" applyProtection="1">
      <alignment horizontal="center" vertical="center"/>
    </xf>
    <xf numFmtId="44" fontId="7" fillId="0" borderId="50" xfId="2" applyFont="1" applyBorder="1" applyAlignment="1" applyProtection="1">
      <alignment horizontal="center" vertical="center"/>
    </xf>
    <xf numFmtId="44" fontId="7" fillId="0" borderId="71" xfId="2" applyFont="1" applyBorder="1" applyAlignment="1" applyProtection="1">
      <alignment horizontal="center" vertical="center"/>
    </xf>
    <xf numFmtId="44" fontId="7" fillId="0" borderId="73" xfId="2" applyFont="1" applyBorder="1" applyAlignment="1" applyProtection="1">
      <alignment horizontal="center" vertical="center"/>
    </xf>
    <xf numFmtId="44" fontId="7" fillId="3" borderId="74" xfId="2" applyFont="1" applyFill="1" applyBorder="1" applyAlignment="1" applyProtection="1">
      <alignment horizontal="center" vertical="center"/>
    </xf>
    <xf numFmtId="0" fontId="8" fillId="3" borderId="4" xfId="5" applyFill="1" applyBorder="1" applyAlignment="1">
      <alignment horizontal="center"/>
    </xf>
    <xf numFmtId="44" fontId="20" fillId="0" borderId="25" xfId="0" applyNumberFormat="1" applyFont="1" applyBorder="1"/>
    <xf numFmtId="44" fontId="7" fillId="0" borderId="76" xfId="2" applyFont="1" applyBorder="1" applyAlignment="1" applyProtection="1">
      <alignment vertical="center"/>
      <protection locked="0"/>
    </xf>
    <xf numFmtId="44" fontId="7" fillId="0" borderId="77" xfId="2" applyFont="1" applyBorder="1" applyAlignment="1" applyProtection="1">
      <alignment vertical="center"/>
      <protection locked="0"/>
    </xf>
    <xf numFmtId="44" fontId="7" fillId="0" borderId="43" xfId="2" applyFont="1" applyBorder="1" applyAlignment="1" applyProtection="1">
      <alignment vertical="center"/>
      <protection locked="0"/>
    </xf>
    <xf numFmtId="44" fontId="7" fillId="0" borderId="78" xfId="2" applyFont="1" applyBorder="1" applyAlignment="1" applyProtection="1">
      <alignment vertical="center"/>
      <protection locked="0"/>
    </xf>
    <xf numFmtId="44" fontId="7" fillId="0" borderId="79" xfId="2" applyFont="1" applyBorder="1" applyAlignment="1" applyProtection="1">
      <alignment horizontal="center" vertical="center"/>
    </xf>
    <xf numFmtId="0" fontId="22" fillId="0" borderId="0" xfId="0" applyFont="1"/>
    <xf numFmtId="0" fontId="0" fillId="0" borderId="0" xfId="0" applyAlignment="1">
      <alignment vertical="center"/>
    </xf>
    <xf numFmtId="0" fontId="13" fillId="2" borderId="9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44" fontId="7" fillId="4" borderId="9" xfId="2" applyFont="1" applyFill="1" applyBorder="1" applyAlignment="1" applyProtection="1">
      <alignment vertical="center"/>
      <protection locked="0"/>
    </xf>
    <xf numFmtId="44" fontId="7" fillId="4" borderId="7" xfId="2" applyFont="1" applyFill="1" applyBorder="1" applyAlignment="1" applyProtection="1">
      <alignment vertical="center"/>
      <protection locked="0"/>
    </xf>
    <xf numFmtId="0" fontId="10" fillId="4" borderId="2" xfId="3" applyFont="1" applyFill="1" applyBorder="1" applyAlignment="1">
      <alignment horizontal="right"/>
    </xf>
    <xf numFmtId="0" fontId="10" fillId="4" borderId="3" xfId="3" applyFont="1" applyFill="1" applyBorder="1" applyAlignment="1">
      <alignment horizontal="right"/>
    </xf>
    <xf numFmtId="0" fontId="8" fillId="2" borderId="53" xfId="5" applyFill="1" applyBorder="1" applyAlignment="1">
      <alignment horizontal="center"/>
    </xf>
    <xf numFmtId="166" fontId="7" fillId="6" borderId="47" xfId="2" applyNumberFormat="1" applyFont="1" applyFill="1" applyBorder="1" applyAlignment="1">
      <alignment vertical="center"/>
    </xf>
    <xf numFmtId="44" fontId="7" fillId="0" borderId="81" xfId="2" applyFont="1" applyBorder="1" applyAlignment="1" applyProtection="1">
      <alignment vertical="center"/>
      <protection locked="0"/>
    </xf>
    <xf numFmtId="0" fontId="8" fillId="2" borderId="54" xfId="5" applyFill="1" applyBorder="1" applyAlignment="1">
      <alignment horizontal="center"/>
    </xf>
    <xf numFmtId="0" fontId="8" fillId="2" borderId="55" xfId="5" applyFill="1" applyBorder="1" applyAlignment="1">
      <alignment horizontal="center"/>
    </xf>
    <xf numFmtId="0" fontId="8" fillId="2" borderId="64" xfId="5" applyFill="1" applyBorder="1" applyAlignment="1">
      <alignment horizontal="center"/>
    </xf>
    <xf numFmtId="0" fontId="8" fillId="2" borderId="65" xfId="5" applyFill="1" applyBorder="1" applyAlignment="1">
      <alignment horizontal="center"/>
    </xf>
    <xf numFmtId="0" fontId="8" fillId="2" borderId="66" xfId="5" applyFill="1" applyBorder="1" applyAlignment="1">
      <alignment horizontal="center"/>
    </xf>
    <xf numFmtId="0" fontId="8" fillId="2" borderId="80" xfId="5" applyFill="1" applyBorder="1" applyAlignment="1">
      <alignment horizontal="center"/>
    </xf>
    <xf numFmtId="0" fontId="8" fillId="2" borderId="56" xfId="5" applyFill="1" applyBorder="1" applyAlignment="1">
      <alignment horizontal="center"/>
    </xf>
    <xf numFmtId="0" fontId="8" fillId="2" borderId="82" xfId="5" applyFill="1" applyBorder="1" applyAlignment="1">
      <alignment horizontal="center"/>
    </xf>
    <xf numFmtId="0" fontId="8" fillId="2" borderId="55" xfId="5" applyFill="1" applyBorder="1"/>
    <xf numFmtId="0" fontId="0" fillId="0" borderId="0" xfId="0" applyProtection="1">
      <protection locked="0"/>
    </xf>
    <xf numFmtId="0" fontId="10" fillId="4" borderId="84" xfId="3" applyFont="1" applyFill="1" applyBorder="1" applyAlignment="1">
      <alignment horizontal="right"/>
    </xf>
    <xf numFmtId="0" fontId="7" fillId="4" borderId="9" xfId="2" applyNumberFormat="1" applyFont="1" applyFill="1" applyBorder="1" applyAlignment="1" applyProtection="1">
      <alignment horizontal="center" vertical="center"/>
      <protection locked="0"/>
    </xf>
    <xf numFmtId="0" fontId="13" fillId="8" borderId="50" xfId="3" applyFont="1" applyFill="1" applyBorder="1" applyProtection="1">
      <protection locked="0"/>
    </xf>
    <xf numFmtId="0" fontId="13" fillId="8" borderId="23" xfId="3" applyFont="1" applyFill="1" applyBorder="1" applyProtection="1">
      <protection locked="0"/>
    </xf>
    <xf numFmtId="0" fontId="13" fillId="8" borderId="69" xfId="3" applyFont="1" applyFill="1" applyBorder="1" applyProtection="1">
      <protection locked="0"/>
    </xf>
    <xf numFmtId="0" fontId="13" fillId="8" borderId="61" xfId="3" applyFont="1" applyFill="1" applyBorder="1" applyProtection="1">
      <protection locked="0"/>
    </xf>
    <xf numFmtId="0" fontId="13" fillId="13" borderId="84" xfId="3" applyFont="1" applyFill="1" applyBorder="1" applyAlignment="1" applyProtection="1">
      <alignment horizontal="center"/>
      <protection locked="0"/>
    </xf>
    <xf numFmtId="0" fontId="13" fillId="13" borderId="35" xfId="3" applyFont="1" applyFill="1" applyBorder="1" applyAlignment="1" applyProtection="1">
      <alignment horizontal="center"/>
      <protection locked="0"/>
    </xf>
    <xf numFmtId="0" fontId="13" fillId="13" borderId="3" xfId="3" applyFont="1" applyFill="1" applyBorder="1" applyAlignment="1" applyProtection="1">
      <alignment horizontal="center"/>
      <protection locked="0"/>
    </xf>
    <xf numFmtId="164" fontId="7" fillId="13" borderId="46" xfId="4" applyNumberFormat="1" applyFill="1" applyBorder="1" applyAlignment="1" applyProtection="1">
      <alignment vertical="center"/>
      <protection locked="0"/>
    </xf>
    <xf numFmtId="0" fontId="8" fillId="14" borderId="0" xfId="0" applyFont="1" applyFill="1" applyAlignment="1">
      <alignment horizontal="center" vertical="top" wrapText="1"/>
    </xf>
    <xf numFmtId="0" fontId="15" fillId="14" borderId="0" xfId="0" applyFont="1" applyFill="1" applyAlignment="1">
      <alignment horizontal="left" vertical="top" wrapText="1"/>
    </xf>
    <xf numFmtId="0" fontId="15" fillId="14" borderId="0" xfId="0" applyFont="1" applyFill="1" applyAlignment="1">
      <alignment horizontal="center" vertical="top" wrapText="1"/>
    </xf>
    <xf numFmtId="0" fontId="25" fillId="14" borderId="0" xfId="0" applyFont="1" applyFill="1" applyAlignment="1">
      <alignment horizontal="center" vertical="top" wrapText="1"/>
    </xf>
    <xf numFmtId="0" fontId="25" fillId="14" borderId="0" xfId="0" applyFont="1" applyFill="1" applyAlignment="1">
      <alignment horizontal="left" vertical="top" wrapText="1"/>
    </xf>
    <xf numFmtId="44" fontId="7" fillId="0" borderId="85" xfId="2" applyFont="1" applyBorder="1" applyAlignment="1" applyProtection="1">
      <alignment horizontal="center" vertical="center"/>
    </xf>
    <xf numFmtId="44" fontId="7" fillId="0" borderId="10" xfId="2" applyFont="1" applyBorder="1" applyAlignment="1" applyProtection="1">
      <alignment horizontal="center" vertical="center"/>
    </xf>
    <xf numFmtId="0" fontId="8" fillId="2" borderId="67" xfId="5" applyFill="1" applyBorder="1" applyAlignment="1">
      <alignment horizontal="center"/>
    </xf>
    <xf numFmtId="0" fontId="8" fillId="2" borderId="86" xfId="5" applyFill="1" applyBorder="1" applyAlignment="1">
      <alignment horizontal="center"/>
    </xf>
    <xf numFmtId="0" fontId="8" fillId="2" borderId="42" xfId="5" applyFill="1" applyBorder="1" applyAlignment="1">
      <alignment horizontal="center"/>
    </xf>
    <xf numFmtId="0" fontId="8" fillId="2" borderId="27" xfId="5" applyFill="1" applyBorder="1" applyAlignment="1">
      <alignment horizontal="center"/>
    </xf>
    <xf numFmtId="0" fontId="8" fillId="2" borderId="87" xfId="5" applyFill="1" applyBorder="1" applyAlignment="1">
      <alignment horizontal="center"/>
    </xf>
    <xf numFmtId="0" fontId="8" fillId="2" borderId="88" xfId="5" applyFill="1" applyBorder="1" applyAlignment="1">
      <alignment horizontal="center"/>
    </xf>
    <xf numFmtId="44" fontId="4" fillId="2" borderId="12" xfId="2" applyFont="1" applyFill="1" applyBorder="1" applyAlignment="1" applyProtection="1">
      <alignment horizontal="center" vertical="center"/>
    </xf>
    <xf numFmtId="43" fontId="20" fillId="0" borderId="4" xfId="0" applyNumberFormat="1" applyFont="1" applyBorder="1"/>
    <xf numFmtId="44" fontId="20" fillId="0" borderId="4" xfId="0" applyNumberFormat="1" applyFont="1" applyBorder="1"/>
    <xf numFmtId="0" fontId="23" fillId="15" borderId="34" xfId="6" applyFont="1" applyFill="1" applyBorder="1" applyProtection="1">
      <protection locked="0"/>
    </xf>
    <xf numFmtId="0" fontId="23" fillId="15" borderId="26" xfId="6" applyFont="1" applyFill="1" applyBorder="1" applyProtection="1">
      <protection locked="0"/>
    </xf>
    <xf numFmtId="0" fontId="23" fillId="15" borderId="21" xfId="6" applyFont="1" applyFill="1" applyBorder="1" applyProtection="1">
      <protection locked="0"/>
    </xf>
    <xf numFmtId="0" fontId="24" fillId="0" borderId="0" xfId="0" applyFont="1" applyAlignment="1">
      <alignment horizontal="center"/>
    </xf>
    <xf numFmtId="0" fontId="8" fillId="3" borderId="14" xfId="5" applyFill="1" applyBorder="1" applyAlignment="1">
      <alignment horizontal="center"/>
    </xf>
    <xf numFmtId="0" fontId="8" fillId="3" borderId="19" xfId="5" applyFill="1" applyBorder="1" applyAlignment="1">
      <alignment horizontal="center"/>
    </xf>
    <xf numFmtId="0" fontId="24" fillId="15" borderId="2" xfId="0" applyFont="1" applyFill="1" applyBorder="1" applyAlignment="1">
      <alignment horizontal="center" vertical="center"/>
    </xf>
    <xf numFmtId="0" fontId="24" fillId="15" borderId="3" xfId="0" applyFont="1" applyFill="1" applyBorder="1" applyAlignment="1">
      <alignment horizontal="center" vertical="center"/>
    </xf>
    <xf numFmtId="0" fontId="24" fillId="15" borderId="4" xfId="0" applyFont="1" applyFill="1" applyBorder="1" applyAlignment="1">
      <alignment horizontal="center" vertical="center"/>
    </xf>
    <xf numFmtId="0" fontId="7" fillId="6" borderId="6" xfId="4" applyFill="1" applyBorder="1" applyAlignment="1">
      <alignment horizontal="center" vertical="center"/>
    </xf>
    <xf numFmtId="0" fontId="7" fillId="6" borderId="9" xfId="4" applyFill="1" applyBorder="1" applyAlignment="1">
      <alignment horizontal="center" vertical="center"/>
    </xf>
    <xf numFmtId="0" fontId="9" fillId="2" borderId="34" xfId="3" applyFont="1" applyFill="1" applyBorder="1" applyAlignment="1">
      <alignment horizontal="center" vertical="center" textRotation="90" wrapText="1"/>
    </xf>
    <xf numFmtId="0" fontId="9" fillId="2" borderId="26" xfId="3" applyFont="1" applyFill="1" applyBorder="1" applyAlignment="1">
      <alignment horizontal="center" vertical="center" textRotation="90" wrapText="1"/>
    </xf>
    <xf numFmtId="0" fontId="9" fillId="2" borderId="21" xfId="3" applyFont="1" applyFill="1" applyBorder="1" applyAlignment="1">
      <alignment horizontal="center" vertical="center" textRotation="90" wrapText="1"/>
    </xf>
    <xf numFmtId="0" fontId="7" fillId="0" borderId="6" xfId="4" applyBorder="1" applyAlignment="1">
      <alignment horizontal="left" vertical="center"/>
    </xf>
    <xf numFmtId="0" fontId="7" fillId="0" borderId="9" xfId="4" applyBorder="1" applyAlignment="1">
      <alignment horizontal="left" vertical="center"/>
    </xf>
    <xf numFmtId="0" fontId="7" fillId="0" borderId="83" xfId="4" applyBorder="1" applyAlignment="1">
      <alignment horizontal="left" vertical="center"/>
    </xf>
    <xf numFmtId="0" fontId="7" fillId="0" borderId="8" xfId="4" applyBorder="1" applyAlignment="1">
      <alignment horizontal="left" vertical="center"/>
    </xf>
    <xf numFmtId="0" fontId="7" fillId="4" borderId="6" xfId="4" applyFill="1" applyBorder="1" applyAlignment="1">
      <alignment horizontal="left" vertical="center"/>
    </xf>
    <xf numFmtId="0" fontId="7" fillId="4" borderId="9" xfId="4" applyFill="1" applyBorder="1" applyAlignment="1">
      <alignment horizontal="left" vertical="center"/>
    </xf>
    <xf numFmtId="0" fontId="7" fillId="4" borderId="6" xfId="4" applyFill="1" applyBorder="1" applyAlignment="1">
      <alignment horizontal="center" vertical="center"/>
    </xf>
    <xf numFmtId="0" fontId="7" fillId="4" borderId="9" xfId="4" applyFill="1" applyBorder="1" applyAlignment="1">
      <alignment horizontal="center" vertical="center"/>
    </xf>
    <xf numFmtId="0" fontId="7" fillId="0" borderId="67" xfId="4" applyBorder="1" applyAlignment="1">
      <alignment horizontal="left" vertical="center"/>
    </xf>
    <xf numFmtId="0" fontId="7" fillId="0" borderId="36" xfId="4" applyBorder="1" applyAlignment="1">
      <alignment horizontal="left" vertical="center"/>
    </xf>
    <xf numFmtId="0" fontId="7" fillId="0" borderId="28" xfId="4" applyBorder="1" applyAlignment="1">
      <alignment horizontal="left" vertical="center"/>
    </xf>
    <xf numFmtId="0" fontId="7" fillId="0" borderId="29" xfId="4" applyBorder="1" applyAlignment="1">
      <alignment horizontal="left" vertical="center"/>
    </xf>
    <xf numFmtId="0" fontId="7" fillId="6" borderId="32" xfId="4" applyFill="1" applyBorder="1" applyAlignment="1">
      <alignment horizontal="left" vertical="center"/>
    </xf>
    <xf numFmtId="0" fontId="7" fillId="6" borderId="31" xfId="4" applyFill="1" applyBorder="1" applyAlignment="1">
      <alignment horizontal="left" vertical="center"/>
    </xf>
    <xf numFmtId="0" fontId="7" fillId="6" borderId="33" xfId="4" applyFill="1" applyBorder="1" applyAlignment="1">
      <alignment horizontal="left" vertical="center"/>
    </xf>
    <xf numFmtId="0" fontId="7" fillId="4" borderId="15" xfId="4" applyFill="1" applyBorder="1" applyAlignment="1">
      <alignment horizontal="left" vertical="center"/>
    </xf>
    <xf numFmtId="0" fontId="7" fillId="4" borderId="13" xfId="4" applyFill="1" applyBorder="1" applyAlignment="1">
      <alignment horizontal="left" vertical="center"/>
    </xf>
    <xf numFmtId="0" fontId="7" fillId="4" borderId="16" xfId="4" applyFill="1" applyBorder="1" applyAlignment="1">
      <alignment horizontal="left" vertical="center"/>
    </xf>
    <xf numFmtId="0" fontId="7" fillId="0" borderId="11" xfId="3" applyFont="1" applyBorder="1" applyAlignment="1">
      <alignment vertical="center"/>
    </xf>
    <xf numFmtId="0" fontId="7" fillId="0" borderId="11" xfId="4" applyBorder="1" applyAlignment="1">
      <alignment vertical="center"/>
    </xf>
    <xf numFmtId="0" fontId="7" fillId="0" borderId="0" xfId="4" applyAlignment="1">
      <alignment vertical="center"/>
    </xf>
    <xf numFmtId="0" fontId="12" fillId="0" borderId="20" xfId="3" applyFont="1" applyBorder="1" applyAlignment="1">
      <alignment vertical="center"/>
    </xf>
    <xf numFmtId="0" fontId="12" fillId="0" borderId="2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7" fillId="6" borderId="6" xfId="4" applyFill="1" applyBorder="1" applyAlignment="1">
      <alignment horizontal="left" vertical="center"/>
    </xf>
    <xf numFmtId="0" fontId="7" fillId="6" borderId="9" xfId="4" applyFill="1" applyBorder="1" applyAlignment="1">
      <alignment horizontal="left" vertical="center"/>
    </xf>
    <xf numFmtId="0" fontId="7" fillId="0" borderId="42" xfId="4" applyBorder="1" applyAlignment="1">
      <alignment horizontal="left" vertical="center"/>
    </xf>
    <xf numFmtId="0" fontId="7" fillId="0" borderId="44" xfId="4" applyBorder="1" applyAlignment="1">
      <alignment horizontal="left" vertical="center"/>
    </xf>
    <xf numFmtId="0" fontId="7" fillId="0" borderId="43" xfId="4" applyBorder="1" applyAlignment="1">
      <alignment horizontal="left" vertical="center"/>
    </xf>
    <xf numFmtId="0" fontId="7" fillId="0" borderId="37" xfId="4" applyBorder="1" applyAlignment="1">
      <alignment horizontal="left" vertical="center"/>
    </xf>
    <xf numFmtId="0" fontId="7" fillId="0" borderId="75" xfId="4" applyBorder="1" applyAlignment="1">
      <alignment horizontal="left" vertical="center"/>
    </xf>
    <xf numFmtId="0" fontId="7" fillId="0" borderId="76" xfId="4" applyBorder="1" applyAlignment="1">
      <alignment horizontal="left" vertical="center"/>
    </xf>
    <xf numFmtId="0" fontId="13" fillId="7" borderId="7" xfId="0" applyFont="1" applyFill="1" applyBorder="1" applyAlignment="1">
      <alignment horizontal="right"/>
    </xf>
    <xf numFmtId="0" fontId="13" fillId="7" borderId="8" xfId="0" applyFont="1" applyFill="1" applyBorder="1" applyAlignment="1">
      <alignment horizontal="right"/>
    </xf>
    <xf numFmtId="0" fontId="13" fillId="7" borderId="6" xfId="0" applyFont="1" applyFill="1" applyBorder="1" applyAlignment="1">
      <alignment horizontal="right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7" fillId="0" borderId="41" xfId="3" applyFont="1" applyBorder="1" applyAlignment="1" applyProtection="1">
      <alignment horizontal="left" vertical="center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5" xfId="3" applyFont="1" applyBorder="1" applyAlignment="1" applyProtection="1">
      <alignment horizontal="left" vertical="center"/>
      <protection locked="0"/>
    </xf>
    <xf numFmtId="0" fontId="14" fillId="7" borderId="9" xfId="0" applyFont="1" applyFill="1" applyBorder="1" applyAlignment="1" applyProtection="1">
      <alignment horizontal="left"/>
      <protection locked="0"/>
    </xf>
    <xf numFmtId="0" fontId="7" fillId="0" borderId="2" xfId="4" applyBorder="1" applyAlignment="1" applyProtection="1">
      <alignment horizontal="center" vertical="center"/>
      <protection locked="0"/>
    </xf>
    <xf numFmtId="0" fontId="7" fillId="0" borderId="3" xfId="4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>
      <alignment horizontal="center"/>
    </xf>
    <xf numFmtId="0" fontId="9" fillId="0" borderId="0" xfId="4" applyFont="1" applyAlignment="1">
      <alignment horizontal="right" vertical="center"/>
    </xf>
    <xf numFmtId="0" fontId="9" fillId="0" borderId="22" xfId="4" applyFont="1" applyBorder="1" applyAlignment="1">
      <alignment horizontal="right" vertical="center"/>
    </xf>
    <xf numFmtId="49" fontId="14" fillId="7" borderId="7" xfId="0" applyNumberFormat="1" applyFont="1" applyFill="1" applyBorder="1" applyAlignment="1" applyProtection="1">
      <alignment horizontal="left"/>
      <protection locked="0"/>
    </xf>
    <xf numFmtId="49" fontId="14" fillId="7" borderId="8" xfId="0" applyNumberFormat="1" applyFont="1" applyFill="1" applyBorder="1" applyAlignment="1" applyProtection="1">
      <alignment horizontal="left"/>
      <protection locked="0"/>
    </xf>
    <xf numFmtId="49" fontId="14" fillId="7" borderId="6" xfId="0" applyNumberFormat="1" applyFont="1" applyFill="1" applyBorder="1" applyAlignment="1" applyProtection="1">
      <alignment horizontal="left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0" fontId="14" fillId="7" borderId="8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  <protection locked="0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3" xfId="4" applyBorder="1" applyAlignment="1" applyProtection="1">
      <alignment vertical="center"/>
      <protection locked="0"/>
    </xf>
    <xf numFmtId="165" fontId="9" fillId="0" borderId="26" xfId="3" applyNumberFormat="1" applyFont="1" applyBorder="1" applyAlignment="1">
      <alignment horizontal="center" vertical="center"/>
    </xf>
    <xf numFmtId="0" fontId="7" fillId="0" borderId="18" xfId="3" applyFont="1" applyBorder="1" applyAlignment="1" applyProtection="1">
      <alignment horizontal="left" vertical="center"/>
      <protection locked="0"/>
    </xf>
    <xf numFmtId="0" fontId="7" fillId="0" borderId="39" xfId="3" applyFont="1" applyBorder="1" applyAlignment="1" applyProtection="1">
      <alignment horizontal="left" vertical="center"/>
      <protection locked="0"/>
    </xf>
    <xf numFmtId="0" fontId="7" fillId="0" borderId="40" xfId="3" applyFont="1" applyBorder="1" applyAlignment="1" applyProtection="1">
      <alignment horizontal="left" vertical="center"/>
      <protection locked="0"/>
    </xf>
    <xf numFmtId="0" fontId="9" fillId="0" borderId="0" xfId="3" applyFont="1" applyAlignment="1">
      <alignment horizontal="right" vertical="center"/>
    </xf>
    <xf numFmtId="0" fontId="9" fillId="0" borderId="22" xfId="3" applyFont="1" applyBorder="1" applyAlignment="1">
      <alignment horizontal="right" vertical="center"/>
    </xf>
    <xf numFmtId="0" fontId="11" fillId="0" borderId="0" xfId="3" applyFont="1" applyAlignment="1">
      <alignment vertical="center"/>
    </xf>
    <xf numFmtId="0" fontId="6" fillId="0" borderId="0" xfId="4" applyFont="1" applyAlignment="1">
      <alignment vertical="center"/>
    </xf>
    <xf numFmtId="0" fontId="10" fillId="0" borderId="11" xfId="3" applyFont="1" applyBorder="1" applyAlignment="1">
      <alignment horizontal="right" vertical="center"/>
    </xf>
    <xf numFmtId="0" fontId="10" fillId="0" borderId="23" xfId="3" applyFont="1" applyBorder="1" applyAlignment="1">
      <alignment horizontal="right" vertical="center"/>
    </xf>
    <xf numFmtId="44" fontId="7" fillId="2" borderId="30" xfId="2" applyFont="1" applyFill="1" applyBorder="1" applyAlignment="1" applyProtection="1">
      <alignment horizontal="center" vertical="center"/>
    </xf>
    <xf numFmtId="44" fontId="7" fillId="2" borderId="39" xfId="2" applyFont="1" applyFill="1" applyBorder="1" applyAlignment="1" applyProtection="1">
      <alignment horizontal="center" vertical="center"/>
    </xf>
    <xf numFmtId="44" fontId="7" fillId="2" borderId="40" xfId="2" applyFont="1" applyFill="1" applyBorder="1" applyAlignment="1" applyProtection="1">
      <alignment horizontal="center" vertical="center"/>
    </xf>
    <xf numFmtId="39" fontId="7" fillId="3" borderId="48" xfId="3" applyNumberFormat="1" applyFont="1" applyFill="1" applyBorder="1" applyAlignment="1">
      <alignment horizontal="center" vertical="center"/>
    </xf>
    <xf numFmtId="39" fontId="7" fillId="3" borderId="49" xfId="3" applyNumberFormat="1" applyFont="1" applyFill="1" applyBorder="1" applyAlignment="1">
      <alignment horizontal="center" vertical="center"/>
    </xf>
    <xf numFmtId="165" fontId="9" fillId="0" borderId="26" xfId="3" applyNumberFormat="1" applyFont="1" applyBorder="1" applyAlignment="1">
      <alignment horizontal="center" vertical="center" wrapText="1"/>
    </xf>
    <xf numFmtId="0" fontId="7" fillId="2" borderId="20" xfId="4" applyFill="1" applyBorder="1" applyAlignment="1">
      <alignment horizontal="center" vertical="center"/>
    </xf>
    <xf numFmtId="0" fontId="7" fillId="2" borderId="61" xfId="4" applyFill="1" applyBorder="1" applyAlignment="1">
      <alignment horizontal="center" vertical="center"/>
    </xf>
    <xf numFmtId="0" fontId="12" fillId="13" borderId="50" xfId="3" applyFont="1" applyFill="1" applyBorder="1" applyAlignment="1">
      <alignment horizontal="right" vertical="center"/>
    </xf>
    <xf numFmtId="0" fontId="12" fillId="13" borderId="11" xfId="3" applyFont="1" applyFill="1" applyBorder="1" applyAlignment="1">
      <alignment horizontal="right" vertical="center"/>
    </xf>
    <xf numFmtId="0" fontId="7" fillId="0" borderId="9" xfId="4" applyBorder="1" applyAlignment="1" applyProtection="1">
      <alignment horizontal="left" vertical="center"/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27" xfId="0" applyNumberFormat="1" applyBorder="1" applyAlignment="1" applyProtection="1">
      <alignment horizontal="center"/>
      <protection locked="0"/>
    </xf>
    <xf numFmtId="0" fontId="7" fillId="0" borderId="43" xfId="4" applyBorder="1" applyAlignment="1" applyProtection="1">
      <alignment horizontal="left" vertical="top"/>
      <protection locked="0"/>
    </xf>
    <xf numFmtId="0" fontId="7" fillId="0" borderId="78" xfId="4" applyBorder="1" applyAlignment="1" applyProtection="1">
      <alignment horizontal="left" vertical="top"/>
      <protection locked="0"/>
    </xf>
    <xf numFmtId="0" fontId="7" fillId="0" borderId="60" xfId="4" applyBorder="1" applyAlignment="1" applyProtection="1">
      <alignment horizontal="left" vertical="top"/>
      <protection locked="0"/>
    </xf>
    <xf numFmtId="0" fontId="7" fillId="0" borderId="7" xfId="3" applyFont="1" applyBorder="1" applyAlignment="1" applyProtection="1">
      <alignment horizontal="left" vertical="center"/>
      <protection locked="0"/>
    </xf>
    <xf numFmtId="0" fontId="7" fillId="0" borderId="8" xfId="3" applyFont="1" applyBorder="1" applyAlignment="1" applyProtection="1">
      <alignment horizontal="left" vertical="center"/>
      <protection locked="0"/>
    </xf>
    <xf numFmtId="0" fontId="7" fillId="0" borderId="10" xfId="3" applyFont="1" applyBorder="1" applyAlignment="1" applyProtection="1">
      <alignment horizontal="left" vertical="center"/>
      <protection locked="0"/>
    </xf>
    <xf numFmtId="0" fontId="10" fillId="4" borderId="2" xfId="3" applyFont="1" applyFill="1" applyBorder="1" applyAlignment="1">
      <alignment horizontal="right"/>
    </xf>
    <xf numFmtId="0" fontId="10" fillId="4" borderId="3" xfId="3" applyFont="1" applyFill="1" applyBorder="1" applyAlignment="1">
      <alignment horizontal="right"/>
    </xf>
    <xf numFmtId="0" fontId="10" fillId="0" borderId="42" xfId="4" applyFont="1" applyBorder="1" applyAlignment="1">
      <alignment horizontal="left" vertical="center"/>
    </xf>
    <xf numFmtId="0" fontId="10" fillId="0" borderId="9" xfId="4" applyFont="1" applyBorder="1" applyAlignment="1">
      <alignment horizontal="left" vertical="center"/>
    </xf>
    <xf numFmtId="0" fontId="10" fillId="0" borderId="42" xfId="3" applyFont="1" applyBorder="1" applyAlignment="1">
      <alignment horizontal="left" vertical="center"/>
    </xf>
    <xf numFmtId="0" fontId="10" fillId="0" borderId="9" xfId="3" applyFont="1" applyBorder="1" applyAlignment="1">
      <alignment horizontal="left" vertical="center"/>
    </xf>
    <xf numFmtId="0" fontId="10" fillId="0" borderId="44" xfId="3" applyFont="1" applyBorder="1" applyAlignment="1">
      <alignment horizontal="left" vertical="top"/>
    </xf>
    <xf numFmtId="0" fontId="10" fillId="0" borderId="43" xfId="3" applyFont="1" applyBorder="1" applyAlignment="1">
      <alignment horizontal="left" vertical="top"/>
    </xf>
    <xf numFmtId="0" fontId="20" fillId="2" borderId="69" xfId="5" applyFont="1" applyFill="1" applyBorder="1" applyAlignment="1" applyProtection="1">
      <alignment horizontal="center"/>
      <protection locked="0"/>
    </xf>
    <xf numFmtId="0" fontId="20" fillId="2" borderId="61" xfId="5" applyFont="1" applyFill="1" applyBorder="1" applyAlignment="1" applyProtection="1">
      <alignment horizontal="center"/>
      <protection locked="0"/>
    </xf>
    <xf numFmtId="0" fontId="20" fillId="12" borderId="2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 wrapText="1"/>
    </xf>
    <xf numFmtId="0" fontId="20" fillId="12" borderId="4" xfId="0" applyFont="1" applyFill="1" applyBorder="1" applyAlignment="1">
      <alignment horizontal="center" wrapText="1"/>
    </xf>
    <xf numFmtId="165" fontId="9" fillId="9" borderId="2" xfId="3" applyNumberFormat="1" applyFont="1" applyFill="1" applyBorder="1" applyAlignment="1">
      <alignment horizontal="center" vertical="center" wrapText="1"/>
    </xf>
    <xf numFmtId="165" fontId="9" fillId="9" borderId="4" xfId="3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44" fontId="26" fillId="4" borderId="3" xfId="0" applyNumberFormat="1" applyFont="1" applyFill="1" applyBorder="1" applyAlignment="1">
      <alignment horizontal="center"/>
    </xf>
    <xf numFmtId="44" fontId="26" fillId="4" borderId="4" xfId="0" applyNumberFormat="1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165" fontId="9" fillId="4" borderId="34" xfId="3" applyNumberFormat="1" applyFont="1" applyFill="1" applyBorder="1" applyAlignment="1">
      <alignment horizontal="center" vertical="center" wrapText="1"/>
    </xf>
    <xf numFmtId="165" fontId="9" fillId="4" borderId="21" xfId="3" applyNumberFormat="1" applyFont="1" applyFill="1" applyBorder="1" applyAlignment="1">
      <alignment horizontal="center" vertical="center"/>
    </xf>
    <xf numFmtId="165" fontId="9" fillId="12" borderId="34" xfId="3" applyNumberFormat="1" applyFont="1" applyFill="1" applyBorder="1" applyAlignment="1">
      <alignment horizontal="center" vertical="center" wrapText="1"/>
    </xf>
    <xf numFmtId="165" fontId="9" fillId="12" borderId="26" xfId="3" applyNumberFormat="1" applyFont="1" applyFill="1" applyBorder="1" applyAlignment="1">
      <alignment horizontal="center" vertical="center"/>
    </xf>
    <xf numFmtId="165" fontId="9" fillId="12" borderId="26" xfId="3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2" xfId="5" xr:uid="{00000000-0005-0000-0000-000003000000}"/>
    <cellStyle name="Normal 2 2" xfId="4" xr:uid="{00000000-0005-0000-0000-000004000000}"/>
    <cellStyle name="Normal_Sheet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llowances.state.gov/web920/per_diem.asp?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a-trip/per-diem-rates/mie-breakdown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B3:F30"/>
  <sheetViews>
    <sheetView showGridLines="0" workbookViewId="0">
      <selection activeCell="H16" sqref="H16"/>
    </sheetView>
  </sheetViews>
  <sheetFormatPr defaultRowHeight="14.5" x14ac:dyDescent="0.35"/>
  <cols>
    <col min="1" max="1" width="5.453125" customWidth="1"/>
    <col min="2" max="8" width="13.6328125" customWidth="1"/>
    <col min="9" max="11" width="12.6328125" customWidth="1"/>
  </cols>
  <sheetData>
    <row r="3" spans="2:6" ht="15" thickBot="1" x14ac:dyDescent="0.4"/>
    <row r="4" spans="2:6" ht="20" customHeight="1" thickBot="1" x14ac:dyDescent="0.4">
      <c r="B4" s="243" t="s">
        <v>316</v>
      </c>
      <c r="C4" s="244"/>
      <c r="D4" s="244"/>
      <c r="E4" s="241">
        <f>'Week 1'!M45</f>
        <v>0</v>
      </c>
      <c r="F4" s="242"/>
    </row>
    <row r="5" spans="2:6" x14ac:dyDescent="0.35">
      <c r="B5" s="55"/>
      <c r="C5" s="55"/>
      <c r="D5" s="55"/>
    </row>
    <row r="6" spans="2:6" ht="52" customHeight="1" x14ac:dyDescent="0.35">
      <c r="B6" s="240" t="s">
        <v>317</v>
      </c>
      <c r="C6" s="240"/>
      <c r="D6" s="240"/>
      <c r="E6" s="240"/>
    </row>
    <row r="8" spans="2:6" ht="15" thickBot="1" x14ac:dyDescent="0.4"/>
    <row r="9" spans="2:6" ht="14.5" customHeight="1" x14ac:dyDescent="0.35">
      <c r="B9" s="247" t="s">
        <v>336</v>
      </c>
      <c r="C9" s="247" t="s">
        <v>337</v>
      </c>
      <c r="D9" s="245" t="s">
        <v>318</v>
      </c>
    </row>
    <row r="10" spans="2:6" ht="15" thickBot="1" x14ac:dyDescent="0.4">
      <c r="B10" s="248"/>
      <c r="C10" s="249"/>
      <c r="D10" s="246"/>
    </row>
    <row r="11" spans="2:6" ht="20" customHeight="1" x14ac:dyDescent="0.35">
      <c r="B11" s="113">
        <v>51015</v>
      </c>
      <c r="C11" s="114">
        <v>51015</v>
      </c>
      <c r="D11" s="111">
        <f>'Week 1'!M36</f>
        <v>0</v>
      </c>
    </row>
    <row r="12" spans="2:6" ht="20" customHeight="1" x14ac:dyDescent="0.35">
      <c r="B12" s="115">
        <v>52201</v>
      </c>
      <c r="C12" s="116">
        <v>52201</v>
      </c>
      <c r="D12" s="111">
        <f>'Week 1'!M34</f>
        <v>0</v>
      </c>
    </row>
    <row r="13" spans="2:6" ht="20" customHeight="1" x14ac:dyDescent="0.35">
      <c r="B13" s="115">
        <v>52605</v>
      </c>
      <c r="C13" s="116">
        <v>52605</v>
      </c>
      <c r="D13" s="112">
        <f>'Week 1'!M32</f>
        <v>0</v>
      </c>
    </row>
    <row r="14" spans="2:6" ht="20" customHeight="1" x14ac:dyDescent="0.35">
      <c r="B14" s="115">
        <v>53811</v>
      </c>
      <c r="C14" s="116">
        <v>53841</v>
      </c>
      <c r="D14" s="112">
        <f>'Week 1'!M12</f>
        <v>0</v>
      </c>
    </row>
    <row r="15" spans="2:6" ht="20" customHeight="1" x14ac:dyDescent="0.35">
      <c r="B15" s="115">
        <v>53812</v>
      </c>
      <c r="C15" s="116">
        <v>53842</v>
      </c>
      <c r="D15" s="112">
        <f>'Week 1'!M14</f>
        <v>0</v>
      </c>
    </row>
    <row r="16" spans="2:6" ht="20" customHeight="1" x14ac:dyDescent="0.35">
      <c r="B16" s="115">
        <v>53813</v>
      </c>
      <c r="C16" s="116">
        <v>53843</v>
      </c>
      <c r="D16" s="112">
        <f>SUM('Week 1'!M11,'Week 1'!M16)</f>
        <v>0</v>
      </c>
    </row>
    <row r="17" spans="2:4" ht="20" customHeight="1" x14ac:dyDescent="0.35">
      <c r="B17" s="115">
        <v>53814</v>
      </c>
      <c r="C17" s="116">
        <v>53844</v>
      </c>
      <c r="D17" s="112">
        <f>'Week 1'!M15</f>
        <v>0</v>
      </c>
    </row>
    <row r="18" spans="2:4" ht="20" customHeight="1" x14ac:dyDescent="0.35">
      <c r="B18" s="115">
        <v>53815</v>
      </c>
      <c r="C18" s="116">
        <v>53845</v>
      </c>
      <c r="D18" s="112">
        <f>'Week 1'!M17</f>
        <v>0</v>
      </c>
    </row>
    <row r="19" spans="2:4" ht="20" customHeight="1" x14ac:dyDescent="0.35">
      <c r="B19" s="115">
        <v>53816</v>
      </c>
      <c r="C19" s="116">
        <v>53846</v>
      </c>
      <c r="D19" s="112">
        <f>'Week 1'!M13</f>
        <v>0</v>
      </c>
    </row>
    <row r="20" spans="2:4" ht="20" customHeight="1" x14ac:dyDescent="0.35">
      <c r="B20" s="115">
        <v>53817</v>
      </c>
      <c r="C20" s="116">
        <v>53847</v>
      </c>
      <c r="D20" s="112">
        <f>SUM('Week 1'!M19,'Week 1'!M21)</f>
        <v>0</v>
      </c>
    </row>
    <row r="21" spans="2:4" ht="20" customHeight="1" x14ac:dyDescent="0.35">
      <c r="B21" s="115">
        <v>53818</v>
      </c>
      <c r="C21" s="116">
        <v>53848</v>
      </c>
      <c r="D21" s="112">
        <f>SUM('Week 1'!M25,'Week 1'!M26,'Week 1'!M27,'Week 1'!M28,'Week 1'!M31,'Week 1'!M33)</f>
        <v>0</v>
      </c>
    </row>
    <row r="22" spans="2:4" ht="20" customHeight="1" x14ac:dyDescent="0.35">
      <c r="B22" s="115">
        <v>53819</v>
      </c>
      <c r="C22" s="116">
        <v>53849</v>
      </c>
      <c r="D22" s="112">
        <f>'Week 1'!M35</f>
        <v>0</v>
      </c>
    </row>
    <row r="23" spans="2:4" ht="20" customHeight="1" thickBot="1" x14ac:dyDescent="0.4">
      <c r="B23" s="117">
        <v>53820</v>
      </c>
      <c r="C23" s="118">
        <v>53850</v>
      </c>
      <c r="D23" s="112">
        <f>SUM('Week 1'!M22,'Week 1'!M23)</f>
        <v>0</v>
      </c>
    </row>
    <row r="24" spans="2:4" ht="20" customHeight="1" thickBot="1" x14ac:dyDescent="0.4">
      <c r="B24" s="232" t="s">
        <v>321</v>
      </c>
      <c r="C24" s="233"/>
      <c r="D24" s="119">
        <f>SUM(D12:D23)</f>
        <v>0</v>
      </c>
    </row>
    <row r="25" spans="2:4" ht="15" thickBot="1" x14ac:dyDescent="0.4"/>
    <row r="26" spans="2:4" ht="30" customHeight="1" thickBot="1" x14ac:dyDescent="0.4">
      <c r="B26" s="234" t="s">
        <v>319</v>
      </c>
      <c r="C26" s="235"/>
      <c r="D26" s="120">
        <f>'Week 1'!M37</f>
        <v>0</v>
      </c>
    </row>
    <row r="27" spans="2:4" ht="15" thickBot="1" x14ac:dyDescent="0.4"/>
    <row r="28" spans="2:4" ht="30" customHeight="1" thickBot="1" x14ac:dyDescent="0.4">
      <c r="B28" s="236" t="s">
        <v>320</v>
      </c>
      <c r="C28" s="237"/>
      <c r="D28" s="121">
        <f>'Week 1'!M44</f>
        <v>0</v>
      </c>
    </row>
    <row r="29" spans="2:4" ht="15" thickBot="1" x14ac:dyDescent="0.4"/>
    <row r="30" spans="2:4" ht="30" customHeight="1" thickBot="1" x14ac:dyDescent="0.4">
      <c r="B30" s="238" t="s">
        <v>322</v>
      </c>
      <c r="C30" s="239"/>
      <c r="D30" s="68">
        <f>SUM(D24,D26)-D28</f>
        <v>0</v>
      </c>
    </row>
  </sheetData>
  <sheetProtection algorithmName="SHA-512" hashValue="vPOV6qp9PZxZsHnCJGi8XUqVp4vJKJpKyFO1pCU/otbGt22QUbCK/HVNnzfkCNnhjEpsytpUo5ypcOfozUeDrw==" saltValue="Klj/1UnqGe+UFcNdc7UArQ==" spinCount="100000" sheet="1" objects="1" scenarios="1"/>
  <mergeCells count="10">
    <mergeCell ref="E4:F4"/>
    <mergeCell ref="B4:D4"/>
    <mergeCell ref="D9:D10"/>
    <mergeCell ref="B9:B10"/>
    <mergeCell ref="C9:C10"/>
    <mergeCell ref="B24:C24"/>
    <mergeCell ref="B26:C26"/>
    <mergeCell ref="B28:C28"/>
    <mergeCell ref="B30:C30"/>
    <mergeCell ref="B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Q56"/>
  <sheetViews>
    <sheetView showGridLines="0" tabSelected="1" zoomScale="85" zoomScaleNormal="85" workbookViewId="0">
      <selection activeCell="D2" sqref="D2:J2"/>
    </sheetView>
  </sheetViews>
  <sheetFormatPr defaultRowHeight="14.5" x14ac:dyDescent="0.35"/>
  <cols>
    <col min="5" max="5" width="18.6328125" customWidth="1"/>
    <col min="6" max="12" width="14.6328125" customWidth="1"/>
    <col min="13" max="13" width="11.453125" customWidth="1"/>
    <col min="14" max="15" width="12.6328125" customWidth="1"/>
    <col min="17" max="17" width="45.26953125" customWidth="1"/>
  </cols>
  <sheetData>
    <row r="1" spans="1:17" ht="18" customHeight="1" x14ac:dyDescent="0.3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7" ht="17" customHeight="1" thickBot="1" x14ac:dyDescent="0.4">
      <c r="A2" s="226" t="s">
        <v>28</v>
      </c>
      <c r="B2" s="227"/>
      <c r="C2" s="227"/>
      <c r="D2" s="214"/>
      <c r="E2" s="214"/>
      <c r="F2" s="214"/>
      <c r="G2" s="214"/>
      <c r="H2" s="214"/>
      <c r="I2" s="214"/>
      <c r="J2" s="214"/>
      <c r="K2" s="11" t="s">
        <v>19</v>
      </c>
      <c r="L2" s="215"/>
      <c r="M2" s="215"/>
      <c r="N2" s="216"/>
      <c r="O2" s="217"/>
      <c r="Q2" s="125" t="s">
        <v>369</v>
      </c>
    </row>
    <row r="3" spans="1:17" ht="17" customHeight="1" x14ac:dyDescent="0.35">
      <c r="A3" s="228" t="s">
        <v>23</v>
      </c>
      <c r="B3" s="229"/>
      <c r="C3" s="229"/>
      <c r="D3" s="221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3"/>
      <c r="Q3" s="122" t="s">
        <v>325</v>
      </c>
    </row>
    <row r="4" spans="1:17" ht="17" customHeight="1" thickBot="1" x14ac:dyDescent="0.4">
      <c r="A4" s="230" t="s">
        <v>0</v>
      </c>
      <c r="B4" s="231"/>
      <c r="C4" s="231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9"/>
      <c r="O4" s="220"/>
      <c r="Q4" s="123" t="s">
        <v>324</v>
      </c>
    </row>
    <row r="5" spans="1:17" ht="17" customHeight="1" thickBot="1" x14ac:dyDescent="0.4">
      <c r="A5" s="224" t="s">
        <v>39</v>
      </c>
      <c r="B5" s="225"/>
      <c r="C5" s="225"/>
      <c r="D5" s="225"/>
      <c r="E5" s="225"/>
      <c r="F5" s="35"/>
      <c r="G5" s="35"/>
      <c r="H5" s="35"/>
      <c r="I5" s="35"/>
      <c r="J5" s="35"/>
      <c r="K5" s="35"/>
      <c r="L5" s="36"/>
      <c r="M5" s="98"/>
      <c r="N5" s="99"/>
      <c r="O5" s="99"/>
      <c r="Q5" s="124" t="s">
        <v>330</v>
      </c>
    </row>
    <row r="6" spans="1:17" ht="17" customHeight="1" thickBot="1" x14ac:dyDescent="0.4">
      <c r="A6" s="81"/>
      <c r="B6" s="82"/>
      <c r="C6" s="82"/>
      <c r="D6" s="82"/>
      <c r="E6" s="96" t="s">
        <v>367</v>
      </c>
      <c r="F6" s="102"/>
      <c r="G6" s="103"/>
      <c r="H6" s="102"/>
      <c r="I6" s="102"/>
      <c r="J6" s="102"/>
      <c r="K6" s="102"/>
      <c r="L6" s="104"/>
      <c r="M6" s="100"/>
      <c r="N6" s="101"/>
      <c r="O6" s="101"/>
      <c r="Q6" s="95"/>
    </row>
    <row r="7" spans="1:17" ht="20" customHeight="1" thickBot="1" x14ac:dyDescent="0.4">
      <c r="A7" s="34"/>
      <c r="B7" s="23"/>
      <c r="C7" s="23"/>
      <c r="D7" s="23"/>
      <c r="E7" s="210"/>
      <c r="F7" s="210"/>
      <c r="G7" s="210"/>
      <c r="H7" s="210"/>
      <c r="I7" s="210"/>
      <c r="J7" s="210"/>
      <c r="K7" s="210"/>
      <c r="L7" s="211"/>
      <c r="M7" s="194" t="s">
        <v>1</v>
      </c>
      <c r="N7" s="209" t="s">
        <v>336</v>
      </c>
      <c r="O7" s="209" t="s">
        <v>337</v>
      </c>
      <c r="Q7" s="95"/>
    </row>
    <row r="8" spans="1:17" ht="15" thickBot="1" x14ac:dyDescent="0.4">
      <c r="A8" s="212" t="s">
        <v>314</v>
      </c>
      <c r="B8" s="213"/>
      <c r="C8" s="213"/>
      <c r="D8" s="213"/>
      <c r="E8" s="213"/>
      <c r="F8" s="24">
        <f t="shared" ref="F8:I8" si="0">+G8-1</f>
        <v>-6</v>
      </c>
      <c r="G8" s="24">
        <f t="shared" si="0"/>
        <v>-5</v>
      </c>
      <c r="H8" s="24">
        <f t="shared" si="0"/>
        <v>-4</v>
      </c>
      <c r="I8" s="24">
        <f t="shared" si="0"/>
        <v>-3</v>
      </c>
      <c r="J8" s="24">
        <f>+K8-1</f>
        <v>-2</v>
      </c>
      <c r="K8" s="24">
        <f>+L8-1</f>
        <v>-1</v>
      </c>
      <c r="L8" s="105"/>
      <c r="M8" s="194"/>
      <c r="N8" s="194"/>
      <c r="O8" s="194"/>
    </row>
    <row r="9" spans="1:17" ht="17" customHeight="1" x14ac:dyDescent="0.35">
      <c r="A9" s="133" t="s">
        <v>29</v>
      </c>
      <c r="B9" s="151" t="s">
        <v>2</v>
      </c>
      <c r="C9" s="152"/>
      <c r="D9" s="152"/>
      <c r="E9" s="153"/>
      <c r="F9" s="29"/>
      <c r="G9" s="29"/>
      <c r="H9" s="29"/>
      <c r="I9" s="29"/>
      <c r="J9" s="29"/>
      <c r="K9" s="29"/>
      <c r="L9" s="30"/>
      <c r="M9" s="207"/>
      <c r="N9" s="126"/>
      <c r="O9" s="126"/>
    </row>
    <row r="10" spans="1:17" ht="17" customHeight="1" thickBot="1" x14ac:dyDescent="0.4">
      <c r="A10" s="134"/>
      <c r="B10" s="148" t="s">
        <v>3</v>
      </c>
      <c r="C10" s="149"/>
      <c r="D10" s="149"/>
      <c r="E10" s="150"/>
      <c r="F10" s="84">
        <v>0.72499999999999998</v>
      </c>
      <c r="G10" s="84">
        <v>0.72499999999999998</v>
      </c>
      <c r="H10" s="84">
        <v>0.72499999999999998</v>
      </c>
      <c r="I10" s="84">
        <v>0.72499999999999998</v>
      </c>
      <c r="J10" s="84">
        <v>0.72499999999999998</v>
      </c>
      <c r="K10" s="84">
        <v>0.72499999999999998</v>
      </c>
      <c r="L10" s="84">
        <v>0.72499999999999998</v>
      </c>
      <c r="M10" s="208"/>
      <c r="N10" s="127"/>
      <c r="O10" s="127"/>
    </row>
    <row r="11" spans="1:17" ht="17" customHeight="1" x14ac:dyDescent="0.35">
      <c r="A11" s="134"/>
      <c r="B11" s="160" t="s">
        <v>4</v>
      </c>
      <c r="C11" s="161"/>
      <c r="D11" s="161"/>
      <c r="E11" s="161"/>
      <c r="F11" s="18">
        <f t="shared" ref="F11:L11" si="1">F9*F10</f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28">
        <f t="shared" si="1"/>
        <v>0</v>
      </c>
      <c r="M11" s="65">
        <f t="shared" ref="M11:M19" si="2">SUM(F11:L11)</f>
        <v>0</v>
      </c>
      <c r="N11" s="83">
        <v>53813</v>
      </c>
      <c r="O11" s="83">
        <v>53843</v>
      </c>
    </row>
    <row r="12" spans="1:17" ht="17" customHeight="1" x14ac:dyDescent="0.35">
      <c r="A12" s="134"/>
      <c r="B12" s="136" t="s">
        <v>333</v>
      </c>
      <c r="C12" s="137"/>
      <c r="D12" s="137"/>
      <c r="E12" s="137"/>
      <c r="F12" s="10"/>
      <c r="G12" s="10"/>
      <c r="H12" s="10"/>
      <c r="I12" s="10"/>
      <c r="J12" s="10"/>
      <c r="K12" s="10"/>
      <c r="L12" s="25"/>
      <c r="M12" s="32">
        <f t="shared" si="2"/>
        <v>0</v>
      </c>
      <c r="N12" s="86">
        <v>53811</v>
      </c>
      <c r="O12" s="86">
        <v>53841</v>
      </c>
    </row>
    <row r="13" spans="1:17" ht="17" customHeight="1" x14ac:dyDescent="0.35">
      <c r="A13" s="134"/>
      <c r="B13" s="136" t="s">
        <v>20</v>
      </c>
      <c r="C13" s="137"/>
      <c r="D13" s="137"/>
      <c r="E13" s="137"/>
      <c r="F13" s="10"/>
      <c r="G13" s="10"/>
      <c r="H13" s="10"/>
      <c r="I13" s="10"/>
      <c r="J13" s="10"/>
      <c r="K13" s="10"/>
      <c r="L13" s="25"/>
      <c r="M13" s="32">
        <f t="shared" si="2"/>
        <v>0</v>
      </c>
      <c r="N13" s="86">
        <v>53816</v>
      </c>
      <c r="O13" s="86">
        <v>53846</v>
      </c>
    </row>
    <row r="14" spans="1:17" ht="17" customHeight="1" x14ac:dyDescent="0.35">
      <c r="A14" s="134"/>
      <c r="B14" s="136" t="s">
        <v>21</v>
      </c>
      <c r="C14" s="137"/>
      <c r="D14" s="137"/>
      <c r="E14" s="137"/>
      <c r="F14" s="10"/>
      <c r="G14" s="10"/>
      <c r="H14" s="10"/>
      <c r="I14" s="10"/>
      <c r="J14" s="10"/>
      <c r="K14" s="10"/>
      <c r="L14" s="25"/>
      <c r="M14" s="32">
        <f t="shared" si="2"/>
        <v>0</v>
      </c>
      <c r="N14" s="86">
        <v>53812</v>
      </c>
      <c r="O14" s="86">
        <v>53842</v>
      </c>
    </row>
    <row r="15" spans="1:17" ht="17" customHeight="1" x14ac:dyDescent="0.35">
      <c r="A15" s="134"/>
      <c r="B15" s="136" t="s">
        <v>313</v>
      </c>
      <c r="C15" s="137"/>
      <c r="D15" s="137"/>
      <c r="E15" s="137"/>
      <c r="F15" s="10"/>
      <c r="G15" s="10"/>
      <c r="H15" s="10"/>
      <c r="I15" s="10"/>
      <c r="J15" s="10"/>
      <c r="K15" s="10"/>
      <c r="L15" s="25"/>
      <c r="M15" s="32">
        <f t="shared" si="2"/>
        <v>0</v>
      </c>
      <c r="N15" s="86">
        <v>53814</v>
      </c>
      <c r="O15" s="86">
        <v>53844</v>
      </c>
    </row>
    <row r="16" spans="1:17" ht="17" customHeight="1" x14ac:dyDescent="0.35">
      <c r="A16" s="134"/>
      <c r="B16" s="136" t="s">
        <v>26</v>
      </c>
      <c r="C16" s="137"/>
      <c r="D16" s="137"/>
      <c r="E16" s="137"/>
      <c r="F16" s="10"/>
      <c r="G16" s="10"/>
      <c r="H16" s="10"/>
      <c r="I16" s="10"/>
      <c r="J16" s="10"/>
      <c r="K16" s="10"/>
      <c r="L16" s="25"/>
      <c r="M16" s="32">
        <f t="shared" si="2"/>
        <v>0</v>
      </c>
      <c r="N16" s="86">
        <v>53813</v>
      </c>
      <c r="O16" s="86">
        <v>53843</v>
      </c>
    </row>
    <row r="17" spans="1:15" ht="17" customHeight="1" thickBot="1" x14ac:dyDescent="0.4">
      <c r="A17" s="135"/>
      <c r="B17" s="146" t="s">
        <v>22</v>
      </c>
      <c r="C17" s="147"/>
      <c r="D17" s="147"/>
      <c r="E17" s="147"/>
      <c r="F17" s="13"/>
      <c r="G17" s="13"/>
      <c r="H17" s="13"/>
      <c r="I17" s="13"/>
      <c r="J17" s="13"/>
      <c r="K17" s="13"/>
      <c r="L17" s="26"/>
      <c r="M17" s="33">
        <f t="shared" si="2"/>
        <v>0</v>
      </c>
      <c r="N17" s="87">
        <v>53815</v>
      </c>
      <c r="O17" s="87">
        <v>53845</v>
      </c>
    </row>
    <row r="18" spans="1:15" s="75" customFormat="1" ht="20" customHeight="1" thickBot="1" x14ac:dyDescent="0.4">
      <c r="A18" s="133" t="s">
        <v>6</v>
      </c>
      <c r="B18" s="128" t="s">
        <v>368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30"/>
    </row>
    <row r="19" spans="1:15" ht="17" customHeight="1" thickBot="1" x14ac:dyDescent="0.4">
      <c r="A19" s="134"/>
      <c r="B19" s="144" t="s">
        <v>30</v>
      </c>
      <c r="C19" s="145"/>
      <c r="D19" s="145"/>
      <c r="E19" s="145"/>
      <c r="F19" s="12"/>
      <c r="G19" s="12"/>
      <c r="H19" s="12"/>
      <c r="I19" s="12"/>
      <c r="J19" s="12"/>
      <c r="K19" s="12"/>
      <c r="L19" s="27"/>
      <c r="M19" s="63">
        <f t="shared" si="2"/>
        <v>0</v>
      </c>
      <c r="N19" s="88">
        <v>53817</v>
      </c>
      <c r="O19" s="88">
        <v>53847</v>
      </c>
    </row>
    <row r="20" spans="1:15" ht="17" customHeight="1" thickBot="1" x14ac:dyDescent="0.4">
      <c r="A20" s="134"/>
      <c r="B20" s="140" t="s">
        <v>332</v>
      </c>
      <c r="C20" s="141"/>
      <c r="D20" s="141"/>
      <c r="E20" s="141"/>
      <c r="F20" s="97"/>
      <c r="G20" s="97"/>
      <c r="H20" s="97"/>
      <c r="I20" s="97"/>
      <c r="J20" s="97"/>
      <c r="K20" s="97"/>
      <c r="L20" s="97"/>
      <c r="M20" s="66"/>
      <c r="N20" s="67"/>
      <c r="O20" s="67"/>
    </row>
    <row r="21" spans="1:15" ht="17" customHeight="1" x14ac:dyDescent="0.35">
      <c r="A21" s="134"/>
      <c r="B21" s="142" t="s">
        <v>334</v>
      </c>
      <c r="C21" s="143"/>
      <c r="D21" s="143"/>
      <c r="E21" s="143"/>
      <c r="F21" s="79"/>
      <c r="G21" s="79"/>
      <c r="H21" s="79"/>
      <c r="I21" s="79"/>
      <c r="J21" s="79"/>
      <c r="K21" s="79"/>
      <c r="L21" s="80"/>
      <c r="M21" s="62">
        <f t="shared" ref="M21:M28" si="3">SUM(F21:L21)</f>
        <v>0</v>
      </c>
      <c r="N21" s="89">
        <v>53817</v>
      </c>
      <c r="O21" s="89">
        <v>53847</v>
      </c>
    </row>
    <row r="22" spans="1:15" ht="17" customHeight="1" x14ac:dyDescent="0.35">
      <c r="A22" s="134"/>
      <c r="B22" s="162" t="s">
        <v>25</v>
      </c>
      <c r="C22" s="137"/>
      <c r="D22" s="137"/>
      <c r="E22" s="137"/>
      <c r="F22" s="10"/>
      <c r="G22" s="10"/>
      <c r="H22" s="10"/>
      <c r="I22" s="10"/>
      <c r="J22" s="10"/>
      <c r="K22" s="10"/>
      <c r="L22" s="25"/>
      <c r="M22" s="51">
        <f t="shared" si="3"/>
        <v>0</v>
      </c>
      <c r="N22" s="90">
        <v>53820</v>
      </c>
      <c r="O22" s="90">
        <v>53850</v>
      </c>
    </row>
    <row r="23" spans="1:15" ht="17" customHeight="1" thickBot="1" x14ac:dyDescent="0.4">
      <c r="A23" s="135"/>
      <c r="B23" s="163" t="s">
        <v>5</v>
      </c>
      <c r="C23" s="164"/>
      <c r="D23" s="164"/>
      <c r="E23" s="164"/>
      <c r="F23" s="71"/>
      <c r="G23" s="71"/>
      <c r="H23" s="71"/>
      <c r="I23" s="71"/>
      <c r="J23" s="71"/>
      <c r="K23" s="71"/>
      <c r="L23" s="72"/>
      <c r="M23" s="73">
        <f t="shared" si="3"/>
        <v>0</v>
      </c>
      <c r="N23" s="91">
        <v>53820</v>
      </c>
      <c r="O23" s="91">
        <v>53850</v>
      </c>
    </row>
    <row r="24" spans="1:15" s="74" customFormat="1" ht="20" customHeight="1" thickBot="1" x14ac:dyDescent="0.4">
      <c r="A24" s="133" t="s">
        <v>327</v>
      </c>
      <c r="B24" s="128" t="s">
        <v>368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30"/>
    </row>
    <row r="25" spans="1:15" ht="17" customHeight="1" x14ac:dyDescent="0.35">
      <c r="A25" s="134"/>
      <c r="B25" s="166" t="s">
        <v>7</v>
      </c>
      <c r="C25" s="167"/>
      <c r="D25" s="167"/>
      <c r="E25" s="167"/>
      <c r="F25" s="69"/>
      <c r="G25" s="69"/>
      <c r="H25" s="69"/>
      <c r="I25" s="69"/>
      <c r="J25" s="69"/>
      <c r="K25" s="69"/>
      <c r="L25" s="70"/>
      <c r="M25" s="65">
        <f t="shared" si="3"/>
        <v>0</v>
      </c>
      <c r="N25" s="83">
        <v>53818</v>
      </c>
      <c r="O25" s="83">
        <v>53848</v>
      </c>
    </row>
    <row r="26" spans="1:15" ht="17" customHeight="1" x14ac:dyDescent="0.35">
      <c r="A26" s="134"/>
      <c r="B26" s="136" t="s">
        <v>8</v>
      </c>
      <c r="C26" s="137"/>
      <c r="D26" s="137"/>
      <c r="E26" s="137"/>
      <c r="F26" s="10"/>
      <c r="G26" s="10"/>
      <c r="H26" s="10"/>
      <c r="I26" s="10"/>
      <c r="J26" s="10"/>
      <c r="K26" s="10"/>
      <c r="L26" s="25"/>
      <c r="M26" s="32">
        <f t="shared" si="3"/>
        <v>0</v>
      </c>
      <c r="N26" s="86">
        <v>53818</v>
      </c>
      <c r="O26" s="86">
        <v>53848</v>
      </c>
    </row>
    <row r="27" spans="1:15" ht="17" customHeight="1" x14ac:dyDescent="0.35">
      <c r="A27" s="134"/>
      <c r="B27" s="136" t="s">
        <v>9</v>
      </c>
      <c r="C27" s="137"/>
      <c r="D27" s="137"/>
      <c r="E27" s="137"/>
      <c r="F27" s="10"/>
      <c r="G27" s="10"/>
      <c r="H27" s="10"/>
      <c r="I27" s="10"/>
      <c r="J27" s="10"/>
      <c r="K27" s="10"/>
      <c r="L27" s="25"/>
      <c r="M27" s="56">
        <f t="shared" si="3"/>
        <v>0</v>
      </c>
      <c r="N27" s="86">
        <v>53818</v>
      </c>
      <c r="O27" s="86">
        <v>53848</v>
      </c>
    </row>
    <row r="28" spans="1:15" ht="17" customHeight="1" thickBot="1" x14ac:dyDescent="0.4">
      <c r="A28" s="134"/>
      <c r="B28" s="136" t="s">
        <v>326</v>
      </c>
      <c r="C28" s="139"/>
      <c r="D28" s="139"/>
      <c r="E28" s="136"/>
      <c r="F28" s="10"/>
      <c r="G28" s="10"/>
      <c r="H28" s="10"/>
      <c r="I28" s="10"/>
      <c r="J28" s="10"/>
      <c r="K28" s="10"/>
      <c r="L28" s="25"/>
      <c r="M28" s="56">
        <f t="shared" si="3"/>
        <v>0</v>
      </c>
      <c r="N28" s="86">
        <v>53818</v>
      </c>
      <c r="O28" s="86">
        <v>53848</v>
      </c>
    </row>
    <row r="29" spans="1:15" ht="17" customHeight="1" thickBot="1" x14ac:dyDescent="0.4">
      <c r="A29" s="134"/>
      <c r="B29" s="140" t="s">
        <v>328</v>
      </c>
      <c r="C29" s="141"/>
      <c r="D29" s="141"/>
      <c r="E29" s="141"/>
      <c r="F29" s="52">
        <v>0</v>
      </c>
      <c r="G29" s="52"/>
      <c r="H29" s="52">
        <v>0</v>
      </c>
      <c r="I29" s="52">
        <v>0</v>
      </c>
      <c r="J29" s="52">
        <v>0</v>
      </c>
      <c r="K29" s="52">
        <v>0</v>
      </c>
      <c r="L29" s="53">
        <v>0</v>
      </c>
      <c r="M29" s="66"/>
      <c r="N29" s="67"/>
      <c r="O29" s="67"/>
    </row>
    <row r="30" spans="1:15" ht="17" customHeight="1" thickBot="1" x14ac:dyDescent="0.4">
      <c r="A30" s="134"/>
      <c r="B30" s="140" t="s">
        <v>329</v>
      </c>
      <c r="C30" s="141"/>
      <c r="D30" s="141"/>
      <c r="E30" s="141"/>
      <c r="F30" s="79"/>
      <c r="G30" s="79"/>
      <c r="H30" s="79"/>
      <c r="I30" s="79"/>
      <c r="J30" s="79"/>
      <c r="K30" s="79"/>
      <c r="L30" s="79"/>
      <c r="M30" s="66"/>
      <c r="N30" s="67"/>
      <c r="O30" s="67"/>
    </row>
    <row r="31" spans="1:15" ht="17" customHeight="1" x14ac:dyDescent="0.35">
      <c r="A31" s="134"/>
      <c r="B31" s="131" t="s">
        <v>331</v>
      </c>
      <c r="C31" s="132"/>
      <c r="D31" s="132"/>
      <c r="E31" s="132"/>
      <c r="F31" s="18">
        <f>F29*F30</f>
        <v>0</v>
      </c>
      <c r="G31" s="18">
        <f t="shared" ref="G31:L31" si="4">G29*G30</f>
        <v>0</v>
      </c>
      <c r="H31" s="18">
        <f t="shared" si="4"/>
        <v>0</v>
      </c>
      <c r="I31" s="18">
        <f t="shared" si="4"/>
        <v>0</v>
      </c>
      <c r="J31" s="18">
        <f t="shared" si="4"/>
        <v>0</v>
      </c>
      <c r="K31" s="18">
        <f t="shared" si="4"/>
        <v>0</v>
      </c>
      <c r="L31" s="18">
        <f t="shared" si="4"/>
        <v>0</v>
      </c>
      <c r="M31" s="64">
        <f>SUM(F31:L31)</f>
        <v>0</v>
      </c>
      <c r="N31" s="86">
        <v>53818</v>
      </c>
      <c r="O31" s="86">
        <v>53848</v>
      </c>
    </row>
    <row r="32" spans="1:15" ht="17" customHeight="1" thickBot="1" x14ac:dyDescent="0.4">
      <c r="A32" s="135"/>
      <c r="B32" s="146" t="s">
        <v>27</v>
      </c>
      <c r="C32" s="147"/>
      <c r="D32" s="147"/>
      <c r="E32" s="147"/>
      <c r="F32" s="13"/>
      <c r="G32" s="13"/>
      <c r="H32" s="13"/>
      <c r="I32" s="13"/>
      <c r="J32" s="13"/>
      <c r="K32" s="13"/>
      <c r="L32" s="26"/>
      <c r="M32" s="33">
        <f t="shared" ref="M32:M38" si="5">SUM(F32:L32)</f>
        <v>0</v>
      </c>
      <c r="N32" s="87">
        <v>52605</v>
      </c>
      <c r="O32" s="87" t="s">
        <v>366</v>
      </c>
    </row>
    <row r="33" spans="1:16" ht="17" customHeight="1" x14ac:dyDescent="0.35">
      <c r="A33" s="133" t="s">
        <v>31</v>
      </c>
      <c r="B33" s="165" t="s">
        <v>10</v>
      </c>
      <c r="C33" s="145"/>
      <c r="D33" s="145"/>
      <c r="E33" s="145"/>
      <c r="F33" s="12"/>
      <c r="G33" s="12"/>
      <c r="H33" s="12"/>
      <c r="I33" s="12"/>
      <c r="J33" s="12"/>
      <c r="K33" s="12"/>
      <c r="L33" s="27"/>
      <c r="M33" s="31">
        <f t="shared" si="5"/>
        <v>0</v>
      </c>
      <c r="N33" s="92">
        <v>53818</v>
      </c>
      <c r="O33" s="92">
        <v>53848</v>
      </c>
    </row>
    <row r="34" spans="1:16" ht="17" customHeight="1" x14ac:dyDescent="0.35">
      <c r="A34" s="134"/>
      <c r="B34" s="136" t="s">
        <v>11</v>
      </c>
      <c r="C34" s="137"/>
      <c r="D34" s="137"/>
      <c r="E34" s="137"/>
      <c r="F34" s="10"/>
      <c r="G34" s="10"/>
      <c r="H34" s="10"/>
      <c r="I34" s="10"/>
      <c r="J34" s="10"/>
      <c r="K34" s="10"/>
      <c r="L34" s="25"/>
      <c r="M34" s="32">
        <f t="shared" si="5"/>
        <v>0</v>
      </c>
      <c r="N34" s="86">
        <v>52201</v>
      </c>
      <c r="O34" s="86" t="s">
        <v>366</v>
      </c>
    </row>
    <row r="35" spans="1:16" ht="17" customHeight="1" x14ac:dyDescent="0.35">
      <c r="A35" s="134"/>
      <c r="B35" s="136" t="s">
        <v>12</v>
      </c>
      <c r="C35" s="137"/>
      <c r="D35" s="137"/>
      <c r="E35" s="137"/>
      <c r="F35" s="10"/>
      <c r="G35" s="10"/>
      <c r="H35" s="10"/>
      <c r="I35" s="10"/>
      <c r="J35" s="10"/>
      <c r="K35" s="10"/>
      <c r="L35" s="25"/>
      <c r="M35" s="32">
        <f t="shared" si="5"/>
        <v>0</v>
      </c>
      <c r="N35" s="86">
        <v>53819</v>
      </c>
      <c r="O35" s="86">
        <v>53849</v>
      </c>
    </row>
    <row r="36" spans="1:16" ht="17" customHeight="1" x14ac:dyDescent="0.35">
      <c r="A36" s="134"/>
      <c r="B36" s="138" t="s">
        <v>335</v>
      </c>
      <c r="C36" s="139"/>
      <c r="D36" s="139"/>
      <c r="E36" s="136"/>
      <c r="F36" s="10"/>
      <c r="G36" s="10"/>
      <c r="H36" s="10"/>
      <c r="I36" s="10"/>
      <c r="J36" s="10"/>
      <c r="K36" s="10"/>
      <c r="L36" s="85"/>
      <c r="M36" s="32">
        <f t="shared" si="5"/>
        <v>0</v>
      </c>
      <c r="N36" s="93">
        <v>51015</v>
      </c>
      <c r="O36" s="86" t="s">
        <v>366</v>
      </c>
    </row>
    <row r="37" spans="1:16" ht="17" customHeight="1" thickBot="1" x14ac:dyDescent="0.4">
      <c r="A37" s="135"/>
      <c r="B37" s="146" t="s">
        <v>38</v>
      </c>
      <c r="C37" s="147"/>
      <c r="D37" s="147"/>
      <c r="E37" s="147"/>
      <c r="F37" s="204"/>
      <c r="G37" s="205"/>
      <c r="H37" s="205"/>
      <c r="I37" s="205"/>
      <c r="J37" s="205"/>
      <c r="K37" s="205"/>
      <c r="L37" s="206"/>
      <c r="M37" s="33">
        <f>+I52</f>
        <v>0</v>
      </c>
      <c r="N37" s="94"/>
      <c r="O37" s="94"/>
    </row>
    <row r="38" spans="1:16" ht="16" thickBot="1" x14ac:dyDescent="0.4">
      <c r="A38" s="57" t="s">
        <v>13</v>
      </c>
      <c r="B38" s="58"/>
      <c r="C38" s="59"/>
      <c r="D38" s="59"/>
      <c r="E38" s="59"/>
      <c r="F38" s="60">
        <f>SUM(F11:F17,F19,F21:F23,F25:F28,F31:F32,F33:F35)</f>
        <v>0</v>
      </c>
      <c r="G38" s="60">
        <f t="shared" ref="G38:L38" si="6">SUM(G11:G17,G19,G21:G23,G25:G28,G31:G32,G33:G35)</f>
        <v>0</v>
      </c>
      <c r="H38" s="60">
        <f t="shared" si="6"/>
        <v>0</v>
      </c>
      <c r="I38" s="60">
        <f t="shared" si="6"/>
        <v>0</v>
      </c>
      <c r="J38" s="60">
        <f t="shared" si="6"/>
        <v>0</v>
      </c>
      <c r="K38" s="60">
        <f t="shared" si="6"/>
        <v>0</v>
      </c>
      <c r="L38" s="60">
        <f t="shared" si="6"/>
        <v>0</v>
      </c>
      <c r="M38" s="61">
        <f t="shared" si="5"/>
        <v>0</v>
      </c>
      <c r="N38" s="3"/>
      <c r="O38" s="3"/>
    </row>
    <row r="39" spans="1:16" ht="16" thickBot="1" x14ac:dyDescent="0.4">
      <c r="A39" s="6"/>
      <c r="B39" s="5"/>
      <c r="C39" s="5"/>
      <c r="D39" s="5"/>
      <c r="E39" s="5"/>
      <c r="F39" s="5"/>
      <c r="G39" s="5"/>
      <c r="H39" s="5"/>
      <c r="I39" s="5"/>
      <c r="J39" s="5"/>
      <c r="K39" s="202" t="s">
        <v>14</v>
      </c>
      <c r="L39" s="203"/>
      <c r="M39" s="9">
        <f>M38+M37</f>
        <v>0</v>
      </c>
      <c r="N39" s="3"/>
      <c r="O39" s="3"/>
    </row>
    <row r="40" spans="1:16" ht="15" thickBot="1" x14ac:dyDescent="0.4">
      <c r="A40" s="200" t="s">
        <v>40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</row>
    <row r="41" spans="1:16" ht="15" thickBot="1" x14ac:dyDescent="0.4">
      <c r="A41" s="171" t="s">
        <v>315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3"/>
      <c r="M41" s="1" t="s">
        <v>16</v>
      </c>
    </row>
    <row r="42" spans="1:16" x14ac:dyDescent="0.3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6"/>
      <c r="M42" s="2">
        <v>0</v>
      </c>
    </row>
    <row r="43" spans="1:16" ht="15" thickBot="1" x14ac:dyDescent="0.4">
      <c r="A43" s="195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7"/>
      <c r="M43" s="48">
        <v>0</v>
      </c>
    </row>
    <row r="44" spans="1:16" ht="16" thickBot="1" x14ac:dyDescent="0.4">
      <c r="A44" s="4"/>
      <c r="B44" s="5"/>
      <c r="C44" s="5"/>
      <c r="D44" s="5"/>
      <c r="E44" s="5"/>
      <c r="F44" s="5"/>
      <c r="G44" s="5"/>
      <c r="H44" s="5"/>
      <c r="I44" s="198" t="s">
        <v>323</v>
      </c>
      <c r="J44" s="198"/>
      <c r="K44" s="198"/>
      <c r="L44" s="199"/>
      <c r="M44" s="9">
        <f>SUM(M42:M43)</f>
        <v>0</v>
      </c>
      <c r="N44" s="3"/>
      <c r="O44" s="3"/>
    </row>
    <row r="45" spans="1:16" ht="16" thickBot="1" x14ac:dyDescent="0.4">
      <c r="A45" s="4"/>
      <c r="B45" s="5"/>
      <c r="C45" s="5"/>
      <c r="D45" s="5"/>
      <c r="E45" s="5"/>
      <c r="F45" s="5"/>
      <c r="G45" s="5"/>
      <c r="H45" s="5"/>
      <c r="I45" s="181" t="s">
        <v>41</v>
      </c>
      <c r="J45" s="181"/>
      <c r="K45" s="181"/>
      <c r="L45" s="182"/>
      <c r="M45" s="49">
        <f>+M39-M44</f>
        <v>0</v>
      </c>
      <c r="N45" s="3"/>
      <c r="O45" s="3"/>
    </row>
    <row r="46" spans="1:16" ht="10" customHeight="1" x14ac:dyDescent="0.35">
      <c r="A46" s="14" t="s">
        <v>32</v>
      </c>
      <c r="B46" s="14"/>
      <c r="C46" s="5"/>
      <c r="D46" s="5"/>
      <c r="E46" s="5"/>
      <c r="F46" s="5"/>
      <c r="G46" s="5"/>
      <c r="H46" s="5"/>
      <c r="I46" s="5"/>
      <c r="J46" s="5"/>
      <c r="K46" s="3"/>
      <c r="L46" s="5"/>
      <c r="M46" s="3"/>
      <c r="N46" s="3"/>
      <c r="O46" s="3"/>
    </row>
    <row r="47" spans="1:16" ht="15.5" x14ac:dyDescent="0.35">
      <c r="A47" s="76" t="s">
        <v>15</v>
      </c>
      <c r="B47" s="180" t="s">
        <v>33</v>
      </c>
      <c r="C47" s="180"/>
      <c r="D47" s="180"/>
      <c r="E47" s="189" t="s">
        <v>34</v>
      </c>
      <c r="F47" s="190"/>
      <c r="G47" s="190"/>
      <c r="H47" s="191"/>
      <c r="I47" s="76" t="s">
        <v>35</v>
      </c>
      <c r="J47" s="77"/>
      <c r="K47" s="78" t="s">
        <v>36</v>
      </c>
      <c r="L47" s="50"/>
      <c r="M47" s="5"/>
      <c r="N47" s="3"/>
      <c r="O47" s="3"/>
      <c r="P47" s="3"/>
    </row>
    <row r="48" spans="1:16" ht="15.5" x14ac:dyDescent="0.35">
      <c r="A48" s="54"/>
      <c r="B48" s="177"/>
      <c r="C48" s="177"/>
      <c r="D48" s="177"/>
      <c r="E48" s="186"/>
      <c r="F48" s="187"/>
      <c r="G48" s="187"/>
      <c r="H48" s="188"/>
      <c r="I48" s="19">
        <v>0</v>
      </c>
      <c r="J48" s="183"/>
      <c r="K48" s="184"/>
      <c r="L48" s="185"/>
      <c r="M48" s="5"/>
      <c r="N48" s="3"/>
      <c r="O48" s="3"/>
      <c r="P48" s="3"/>
    </row>
    <row r="49" spans="1:16" ht="15.5" x14ac:dyDescent="0.35">
      <c r="A49" s="54"/>
      <c r="B49" s="177"/>
      <c r="C49" s="177"/>
      <c r="D49" s="177"/>
      <c r="E49" s="186"/>
      <c r="F49" s="187"/>
      <c r="G49" s="187"/>
      <c r="H49" s="188"/>
      <c r="I49" s="19">
        <v>0</v>
      </c>
      <c r="J49" s="183"/>
      <c r="K49" s="184"/>
      <c r="L49" s="185"/>
      <c r="M49" s="5"/>
      <c r="N49" s="3"/>
      <c r="O49" s="3"/>
      <c r="P49" s="3"/>
    </row>
    <row r="50" spans="1:16" ht="15.5" x14ac:dyDescent="0.35">
      <c r="A50" s="54"/>
      <c r="B50" s="177"/>
      <c r="C50" s="177"/>
      <c r="D50" s="177"/>
      <c r="E50" s="186"/>
      <c r="F50" s="187"/>
      <c r="G50" s="187"/>
      <c r="H50" s="188"/>
      <c r="I50" s="19">
        <v>0</v>
      </c>
      <c r="J50" s="183"/>
      <c r="K50" s="184"/>
      <c r="L50" s="185"/>
      <c r="M50" s="5"/>
      <c r="N50" s="3"/>
      <c r="O50" s="3"/>
      <c r="P50" s="3"/>
    </row>
    <row r="51" spans="1:16" ht="15.5" x14ac:dyDescent="0.35">
      <c r="A51" s="54"/>
      <c r="B51" s="177"/>
      <c r="C51" s="177"/>
      <c r="D51" s="177"/>
      <c r="E51" s="186"/>
      <c r="F51" s="187"/>
      <c r="G51" s="187"/>
      <c r="H51" s="188"/>
      <c r="I51" s="19">
        <v>0</v>
      </c>
      <c r="J51" s="183"/>
      <c r="K51" s="184"/>
      <c r="L51" s="185"/>
      <c r="M51" s="5"/>
      <c r="N51" s="3"/>
      <c r="O51" s="3"/>
      <c r="P51" s="3"/>
    </row>
    <row r="52" spans="1:16" ht="15.5" x14ac:dyDescent="0.35">
      <c r="A52" s="168" t="s">
        <v>37</v>
      </c>
      <c r="B52" s="169"/>
      <c r="C52" s="169"/>
      <c r="D52" s="169"/>
      <c r="E52" s="169"/>
      <c r="F52" s="169"/>
      <c r="G52" s="169"/>
      <c r="H52" s="170"/>
      <c r="I52" s="15">
        <f>SUM(I48:I51)</f>
        <v>0</v>
      </c>
      <c r="J52" s="16"/>
      <c r="K52" s="17"/>
      <c r="L52" s="17"/>
      <c r="M52" s="5"/>
      <c r="N52" s="3"/>
      <c r="O52" s="3"/>
      <c r="P52" s="3"/>
    </row>
    <row r="53" spans="1:16" ht="6.5" customHeight="1" x14ac:dyDescent="0.35">
      <c r="A53" s="4"/>
      <c r="B53" s="5"/>
      <c r="C53" s="5"/>
      <c r="D53" s="5"/>
      <c r="E53" s="5"/>
      <c r="F53" s="5"/>
      <c r="G53" s="5"/>
      <c r="H53" s="5"/>
      <c r="I53" s="5"/>
      <c r="J53" s="5"/>
      <c r="K53" s="3"/>
      <c r="L53" s="5"/>
      <c r="M53" s="3"/>
      <c r="N53" s="3"/>
      <c r="O53" s="3"/>
    </row>
    <row r="54" spans="1:16" ht="15" thickBot="1" x14ac:dyDescent="0.4">
      <c r="A54" s="157" t="s">
        <v>17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9"/>
      <c r="M54" s="159"/>
      <c r="N54" s="159"/>
      <c r="O54" s="159"/>
    </row>
    <row r="55" spans="1:16" ht="33.5" customHeight="1" thickBot="1" x14ac:dyDescent="0.4">
      <c r="A55" s="7" t="s">
        <v>18</v>
      </c>
      <c r="B55" s="8"/>
      <c r="C55" s="8"/>
      <c r="D55" s="8"/>
      <c r="E55" s="8"/>
      <c r="F55" s="178"/>
      <c r="G55" s="179"/>
      <c r="H55" s="179"/>
      <c r="I55" s="192"/>
      <c r="J55" s="193"/>
      <c r="K55" s="193"/>
      <c r="L55" s="7" t="s">
        <v>19</v>
      </c>
      <c r="M55" s="46"/>
      <c r="N55" s="47" t="s">
        <v>338</v>
      </c>
      <c r="O55" s="47"/>
    </row>
    <row r="56" spans="1:16" x14ac:dyDescent="0.35">
      <c r="A56" s="154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6"/>
      <c r="M56" s="156"/>
      <c r="N56" s="156"/>
      <c r="O56" s="156"/>
    </row>
  </sheetData>
  <sheetProtection algorithmName="SHA-512" hashValue="2fEyZ9rLYQQPFszXxKrphVhcAnow+86IDSvBe6UpvlvcxTuRrfnAE+gTYFL9CsMGH4KmLMj9xw9la4dswMsdtQ==" saltValue="qRCcqKd2Ti5oVsdlvKUBQw==" spinCount="100000" sheet="1" selectLockedCells="1"/>
  <protectedRanges>
    <protectedRange algorithmName="SHA-512" hashValue="2pOZcpAfawMlz/whLVJAnYbcATN5XVxn5iBgzy5PK5sPhrUPqaBCtYy3XCVmVqCWK2WCjyqlLIVZIwHcb14QdQ==" saltValue="skmfyzR1QeJS3rCGrZK/cg==" spinCount="100000" sqref="L8" name="SAT"/>
    <protectedRange algorithmName="SHA-512" hashValue="golJ4bUnErcQSfOIF6IUNN5PvTR832kz0A1oIUzF0NjmKbKA5n/aJYaUlyLDlkSc0KVP1ZlMtOsst7wjyCFi4A==" saltValue="5fWR3+IN+jX1uvjcyzvSmA==" spinCount="100000" sqref="L2:O2" name="DATE"/>
    <protectedRange algorithmName="SHA-512" hashValue="CtWll4d/afE7ICcAKyOiKSUZVPnTX1vdsHWEuODlUoJLKJM6rFgZ4dGFGG38Xrq5DtnDO0q1DGU0fY7VKVkEjQ==" saltValue="BOJpATpfgIE6922LL5REyQ==" spinCount="100000" sqref="M55" name="DATE2"/>
    <protectedRange algorithmName="SHA-512" hashValue="O+D+HiGQmofqniLICeJeL+uK0T82dX82Vpw6wMrvm6MbvbGzvsNv2vj9icZVSAfgLJ7qYEUSZZY85/oyhmahJQ==" saltValue="eV+BkYcK5EXAqv8fEUvhag==" spinCount="100000" sqref="A48:L51" name="OTH EXP DET"/>
    <protectedRange algorithmName="SHA-512" hashValue="U2FpfW0BdMpC74ZYC6HY8xDiN8yvqjdgbe8KExN6mcv5piH6XAu+g32Y5gCKueYRnS5VctCHTCRy62NIVIuDcQ==" saltValue="EleM3MOFDHM8Uti/1HZMwA==" spinCount="100000" sqref="L37" name="OTH EXP"/>
    <protectedRange algorithmName="SHA-512" hashValue="8z8AygFA57ZIb44GFfDf3eblPaCR09bf6DkmO2kh9zBBf4s5QKcNC8WIOMtDGfttpVSOaGaFgLLKo4IvCMRYJw==" saltValue="wjyQaQRxbOtpRYQYlBdjkQ==" spinCount="100000" sqref="F9:L9" name="MILEAGE"/>
    <protectedRange algorithmName="SHA-512" hashValue="VBWavsFlPamlc9NDjrvGACOJ3szlLAJmiP8paDoDypYUFGrnWwCnhIAL4N6QkSsDl2PCev7N6nzo/IJB7UdeQw==" saltValue="5wq03Xf4BX1+lidZCHrE5Q==" spinCount="100000" sqref="L5:O6" name="EXCHANGE"/>
    <protectedRange algorithmName="SHA-512" hashValue="PHN+AM5JmBaYDaYqyxJcakM/9KtrfkZqD30lILh6RSdDC4BnIH4SIXbyKP7kcrk+T5G74mxZcmSP3C57PQgKBQ==" saltValue="Gm2JnoNNbCBO+JV3ec7O/g==" spinCount="100000" sqref="D4:O4" name="Purpose"/>
    <protectedRange algorithmName="SHA-512" hashValue="0riDUuO47PSQCAGpgsD4qc77aHc5sDVK1OL7c0ZuUWlvhldUZIFLwFako8IN8cl5/gsktbNA4FWi6p68QUbXmQ==" saltValue="omUqCEMww1dQzE//d4bVbg==" spinCount="100000" sqref="D3:J3" name="Department"/>
    <protectedRange algorithmName="SHA-512" hashValue="KHUXIQb9zZMEr2805q0QmE8OISA5B6nfA7cMrZ9no7chCQEEuXQlgOO74gSQrzNr/lFexKmNwoYgZ4dlJ1izXA==" saltValue="YEQcG85ZGYj37KQ9XCVdew==" spinCount="100000" sqref="D2:J2" name="Name"/>
    <protectedRange algorithmName="SHA-512" hashValue="+SLVXP8jaCH+A/81Fyx1b6lBUN7aQLDPcV3S/UmM1dhoIyO/Xen+f6D1B59NVUtFWCLTMEScFI7BltBLC+vflg==" saltValue="pALE2vLNbRy35mGXNXKmLA==" spinCount="100000" sqref="D5:H6" name="CITY"/>
    <protectedRange algorithmName="SHA-512" hashValue="0o7l725BNqMLdc3P2YftqnzaUH9M2fbj+nL8XONI5ayoQGcgPnDrrvlsvCsU2yK+2M8qxLw9LD5L4FFuSd69zg==" saltValue="FRgNUvMpcmKnGABVViRZiA==" spinCount="100000" sqref="F12:L17 F19:L19" name="TRAVEL"/>
    <protectedRange algorithmName="SHA-512" hashValue="Ww2sF3s4JPUq9Mo8t4mJxGFkdeVE/rM/FmVdhk+8fjH82lLxggP1Os1aOV6GyrmMJIs8HolO6QiNYb5daLM9Ug==" saltValue="2W3kE24U14osbblVEBRIOQ==" spinCount="100000" sqref="F18:L18 F22:L29" name="MEALS"/>
    <protectedRange algorithmName="SHA-512" hashValue="mIo1yZFjNtcvE96G/jzOTGy0TgXMCmOq9WzLGlnQjAlg9OYFTdt9uGnM1aWy/tuIx0P0lqqlSySbs3DCQMHXkg==" saltValue="JkP/z6xEzbze9qUEo140YQ==" spinCount="100000" sqref="F32:L36" name="OTHER"/>
    <protectedRange algorithmName="SHA-512" hashValue="Lmvxo53lA+GcW1u0p+F8Gh2U58zIowIlSBNpx7S0LisBr2bn2uz68R8H4fXBbcl84ej9VDF9l2FHhe2R6Vlfag==" saltValue="TTiEggQe7vRZA2AtRGTTNg==" spinCount="100000" sqref="A42:M43" name="ADVANCES"/>
    <protectedRange algorithmName="SHA-512" hashValue="uWurbMDl2tejv1vouZA7fwwF6RpH+3tUNindgob0cNJ0t+VAhtxO+BaCACX0Nm7VRJZusRViOPRAM82JFsEIwQ==" saltValue="UBxSc9OEzDxuYZmPARjNEw==" spinCount="100000" sqref="F55:K55" name="NAMESIG"/>
    <protectedRange algorithmName="SHA-512" hashValue="atOw/zD6FSmNnrO1316QJ/czb7taTJH8Z4Sw178HvI/8sSCOeF0uxkTwjbKLRDTSjCaFyChV+EvMUlSEittAfg==" saltValue="t0jTAM8rEhHifrd/wCW7iA==" spinCount="100000" sqref="L3:O3" name="PHONE"/>
  </protectedRanges>
  <mergeCells count="76">
    <mergeCell ref="E7:L7"/>
    <mergeCell ref="A8:E8"/>
    <mergeCell ref="N7:N8"/>
    <mergeCell ref="D2:J2"/>
    <mergeCell ref="L2:O2"/>
    <mergeCell ref="D4:O4"/>
    <mergeCell ref="D3:O3"/>
    <mergeCell ref="A5:E5"/>
    <mergeCell ref="A2:C2"/>
    <mergeCell ref="A3:C3"/>
    <mergeCell ref="A4:C4"/>
    <mergeCell ref="I55:K55"/>
    <mergeCell ref="E49:H49"/>
    <mergeCell ref="E50:H50"/>
    <mergeCell ref="E51:H51"/>
    <mergeCell ref="M7:M8"/>
    <mergeCell ref="A43:L43"/>
    <mergeCell ref="I44:L44"/>
    <mergeCell ref="A40:O40"/>
    <mergeCell ref="K39:L39"/>
    <mergeCell ref="B37:E37"/>
    <mergeCell ref="F37:L37"/>
    <mergeCell ref="M9:M10"/>
    <mergeCell ref="O9:O10"/>
    <mergeCell ref="B28:E28"/>
    <mergeCell ref="A24:A32"/>
    <mergeCell ref="O7:O8"/>
    <mergeCell ref="B47:D47"/>
    <mergeCell ref="I45:L45"/>
    <mergeCell ref="J49:L49"/>
    <mergeCell ref="J50:L50"/>
    <mergeCell ref="J51:L51"/>
    <mergeCell ref="B48:D48"/>
    <mergeCell ref="B49:D49"/>
    <mergeCell ref="B50:D50"/>
    <mergeCell ref="J48:L48"/>
    <mergeCell ref="E48:H48"/>
    <mergeCell ref="E47:H47"/>
    <mergeCell ref="A56:O56"/>
    <mergeCell ref="A54:O54"/>
    <mergeCell ref="B11:E11"/>
    <mergeCell ref="B22:E22"/>
    <mergeCell ref="B23:E23"/>
    <mergeCell ref="B34:E34"/>
    <mergeCell ref="A33:A37"/>
    <mergeCell ref="B33:E33"/>
    <mergeCell ref="B35:E35"/>
    <mergeCell ref="B32:E32"/>
    <mergeCell ref="B25:E25"/>
    <mergeCell ref="A52:H52"/>
    <mergeCell ref="A41:L41"/>
    <mergeCell ref="A42:L42"/>
    <mergeCell ref="B51:D51"/>
    <mergeCell ref="F55:H55"/>
    <mergeCell ref="B36:E36"/>
    <mergeCell ref="A9:A17"/>
    <mergeCell ref="B27:E27"/>
    <mergeCell ref="B20:E20"/>
    <mergeCell ref="B30:E30"/>
    <mergeCell ref="B21:E21"/>
    <mergeCell ref="B19:E19"/>
    <mergeCell ref="B17:E17"/>
    <mergeCell ref="B16:E16"/>
    <mergeCell ref="B14:E14"/>
    <mergeCell ref="B13:E13"/>
    <mergeCell ref="B15:E15"/>
    <mergeCell ref="B29:E29"/>
    <mergeCell ref="B10:E10"/>
    <mergeCell ref="B9:E9"/>
    <mergeCell ref="B26:E26"/>
    <mergeCell ref="N9:N10"/>
    <mergeCell ref="B24:O24"/>
    <mergeCell ref="B18:O18"/>
    <mergeCell ref="B31:E31"/>
    <mergeCell ref="A18:A23"/>
    <mergeCell ref="B12:E12"/>
  </mergeCells>
  <dataValidations xWindow="320" yWindow="600" count="1">
    <dataValidation type="list" allowBlank="1" showInputMessage="1" showErrorMessage="1" errorTitle="Per Diem" error="Please select 1 in the cell to claim the full per diem amount on this day.  Select .75 for First and Last days of travel." promptTitle="Per Diem" prompt="Please select 1 in the cell to claim the full per diem amount on this day.  Select .75 for First and Last days of travel." sqref="F29:L29" xr:uid="{00000000-0002-0000-0100-000001000000}">
      <formula1>"0,.75,1"</formula1>
    </dataValidation>
  </dataValidations>
  <hyperlinks>
    <hyperlink ref="Q4" r:id="rId1" xr:uid="{C4A8E145-5B8C-4A57-9BBD-EC1A889B5548}"/>
    <hyperlink ref="Q3" r:id="rId2" xr:uid="{02FCF671-CCBE-4C04-AC40-113160D4CFEE}"/>
    <hyperlink ref="Q5" r:id="rId3" xr:uid="{74DAEB39-BF80-4C7B-BAFB-3C237F4F5F23}"/>
  </hyperlinks>
  <printOptions horizontalCentered="1" verticalCentered="1"/>
  <pageMargins left="0.25" right="0.25" top="0" bottom="0" header="0" footer="0"/>
  <pageSetup scale="67" fitToWidth="0" orientation="landscape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C148"/>
  <sheetViews>
    <sheetView workbookViewId="0">
      <pane ySplit="1" topLeftCell="A2" activePane="bottomLeft" state="frozen"/>
      <selection activeCell="I9" sqref="I9"/>
      <selection pane="bottomLeft" activeCell="I43" sqref="I43"/>
    </sheetView>
  </sheetViews>
  <sheetFormatPr defaultRowHeight="15.5" x14ac:dyDescent="0.35"/>
  <cols>
    <col min="1" max="1" width="14.54296875" style="38" customWidth="1"/>
    <col min="2" max="2" width="36" style="37" customWidth="1"/>
    <col min="3" max="3" width="17.453125" style="38" customWidth="1"/>
  </cols>
  <sheetData>
    <row r="1" spans="1:3" ht="30" customHeight="1" x14ac:dyDescent="0.35">
      <c r="A1" s="39" t="s">
        <v>42</v>
      </c>
      <c r="B1" s="39" t="s">
        <v>43</v>
      </c>
      <c r="C1" s="39" t="s">
        <v>310</v>
      </c>
    </row>
    <row r="2" spans="1:3" ht="20" customHeight="1" x14ac:dyDescent="0.35">
      <c r="A2" s="40" t="s">
        <v>195</v>
      </c>
      <c r="B2" s="41" t="s">
        <v>61</v>
      </c>
      <c r="C2" s="42" t="s">
        <v>311</v>
      </c>
    </row>
    <row r="3" spans="1:3" ht="20" customHeight="1" x14ac:dyDescent="0.35">
      <c r="A3" s="40" t="s">
        <v>196</v>
      </c>
      <c r="B3" s="41" t="s">
        <v>62</v>
      </c>
      <c r="C3" s="42" t="s">
        <v>311</v>
      </c>
    </row>
    <row r="4" spans="1:3" ht="20" customHeight="1" x14ac:dyDescent="0.35">
      <c r="A4" s="40" t="s">
        <v>201</v>
      </c>
      <c r="B4" s="41" t="s">
        <v>67</v>
      </c>
      <c r="C4" s="42" t="s">
        <v>311</v>
      </c>
    </row>
    <row r="5" spans="1:3" ht="20" customHeight="1" x14ac:dyDescent="0.35">
      <c r="A5" s="40" t="s">
        <v>203</v>
      </c>
      <c r="B5" s="41" t="s">
        <v>69</v>
      </c>
      <c r="C5" s="42" t="s">
        <v>311</v>
      </c>
    </row>
    <row r="6" spans="1:3" ht="20" customHeight="1" x14ac:dyDescent="0.35">
      <c r="A6" s="40" t="s">
        <v>205</v>
      </c>
      <c r="B6" s="41" t="s">
        <v>71</v>
      </c>
      <c r="C6" s="42" t="s">
        <v>311</v>
      </c>
    </row>
    <row r="7" spans="1:3" ht="20" customHeight="1" x14ac:dyDescent="0.35">
      <c r="A7" s="40" t="s">
        <v>218</v>
      </c>
      <c r="B7" s="41" t="s">
        <v>84</v>
      </c>
      <c r="C7" s="42" t="s">
        <v>311</v>
      </c>
    </row>
    <row r="8" spans="1:3" ht="20" customHeight="1" x14ac:dyDescent="0.35">
      <c r="A8" s="40" t="s">
        <v>219</v>
      </c>
      <c r="B8" s="41" t="s">
        <v>85</v>
      </c>
      <c r="C8" s="42" t="s">
        <v>311</v>
      </c>
    </row>
    <row r="9" spans="1:3" ht="20" customHeight="1" x14ac:dyDescent="0.35">
      <c r="A9" s="40" t="s">
        <v>220</v>
      </c>
      <c r="B9" s="41" t="s">
        <v>86</v>
      </c>
      <c r="C9" s="42" t="s">
        <v>311</v>
      </c>
    </row>
    <row r="10" spans="1:3" ht="20" customHeight="1" x14ac:dyDescent="0.35">
      <c r="A10" s="40" t="s">
        <v>221</v>
      </c>
      <c r="B10" s="41" t="s">
        <v>87</v>
      </c>
      <c r="C10" s="42" t="s">
        <v>311</v>
      </c>
    </row>
    <row r="11" spans="1:3" ht="20" customHeight="1" x14ac:dyDescent="0.35">
      <c r="A11" s="40" t="s">
        <v>222</v>
      </c>
      <c r="B11" s="41" t="s">
        <v>88</v>
      </c>
      <c r="C11" s="42" t="s">
        <v>311</v>
      </c>
    </row>
    <row r="12" spans="1:3" ht="20" customHeight="1" x14ac:dyDescent="0.35">
      <c r="A12" s="40" t="s">
        <v>223</v>
      </c>
      <c r="B12" s="41" t="s">
        <v>89</v>
      </c>
      <c r="C12" s="42" t="s">
        <v>311</v>
      </c>
    </row>
    <row r="13" spans="1:3" ht="20" customHeight="1" x14ac:dyDescent="0.35">
      <c r="A13" s="40" t="s">
        <v>224</v>
      </c>
      <c r="B13" s="41" t="s">
        <v>90</v>
      </c>
      <c r="C13" s="42" t="s">
        <v>311</v>
      </c>
    </row>
    <row r="14" spans="1:3" ht="20" customHeight="1" x14ac:dyDescent="0.35">
      <c r="A14" s="40" t="s">
        <v>225</v>
      </c>
      <c r="B14" s="41" t="s">
        <v>91</v>
      </c>
      <c r="C14" s="42" t="s">
        <v>311</v>
      </c>
    </row>
    <row r="15" spans="1:3" ht="20" customHeight="1" x14ac:dyDescent="0.35">
      <c r="A15" s="40" t="s">
        <v>226</v>
      </c>
      <c r="B15" s="41" t="s">
        <v>92</v>
      </c>
      <c r="C15" s="42" t="s">
        <v>311</v>
      </c>
    </row>
    <row r="16" spans="1:3" ht="20" customHeight="1" x14ac:dyDescent="0.35">
      <c r="A16" s="40" t="s">
        <v>227</v>
      </c>
      <c r="B16" s="41" t="s">
        <v>93</v>
      </c>
      <c r="C16" s="42" t="s">
        <v>311</v>
      </c>
    </row>
    <row r="17" spans="1:3" ht="20" customHeight="1" x14ac:dyDescent="0.35">
      <c r="A17" s="40" t="s">
        <v>228</v>
      </c>
      <c r="B17" s="41" t="s">
        <v>94</v>
      </c>
      <c r="C17" s="42" t="s">
        <v>311</v>
      </c>
    </row>
    <row r="18" spans="1:3" ht="20" customHeight="1" x14ac:dyDescent="0.35">
      <c r="A18" s="40" t="s">
        <v>229</v>
      </c>
      <c r="B18" s="41" t="s">
        <v>95</v>
      </c>
      <c r="C18" s="42" t="s">
        <v>311</v>
      </c>
    </row>
    <row r="19" spans="1:3" ht="20" customHeight="1" x14ac:dyDescent="0.35">
      <c r="A19" s="40" t="s">
        <v>230</v>
      </c>
      <c r="B19" s="41" t="s">
        <v>96</v>
      </c>
      <c r="C19" s="42" t="s">
        <v>311</v>
      </c>
    </row>
    <row r="20" spans="1:3" ht="20" customHeight="1" x14ac:dyDescent="0.35">
      <c r="A20" s="40" t="s">
        <v>231</v>
      </c>
      <c r="B20" s="41" t="s">
        <v>97</v>
      </c>
      <c r="C20" s="42" t="s">
        <v>311</v>
      </c>
    </row>
    <row r="21" spans="1:3" ht="20" customHeight="1" x14ac:dyDescent="0.35">
      <c r="A21" s="40" t="s">
        <v>232</v>
      </c>
      <c r="B21" s="41" t="s">
        <v>98</v>
      </c>
      <c r="C21" s="42" t="s">
        <v>311</v>
      </c>
    </row>
    <row r="22" spans="1:3" ht="20" customHeight="1" x14ac:dyDescent="0.35">
      <c r="A22" s="40" t="s">
        <v>233</v>
      </c>
      <c r="B22" s="41" t="s">
        <v>99</v>
      </c>
      <c r="C22" s="42" t="s">
        <v>311</v>
      </c>
    </row>
    <row r="23" spans="1:3" ht="20" customHeight="1" x14ac:dyDescent="0.35">
      <c r="A23" s="40" t="s">
        <v>234</v>
      </c>
      <c r="B23" s="41" t="s">
        <v>100</v>
      </c>
      <c r="C23" s="42" t="s">
        <v>311</v>
      </c>
    </row>
    <row r="24" spans="1:3" ht="20" customHeight="1" x14ac:dyDescent="0.35">
      <c r="A24" s="40" t="s">
        <v>235</v>
      </c>
      <c r="B24" s="41" t="s">
        <v>101</v>
      </c>
      <c r="C24" s="42" t="s">
        <v>311</v>
      </c>
    </row>
    <row r="25" spans="1:3" ht="20" customHeight="1" x14ac:dyDescent="0.35">
      <c r="A25" s="40" t="s">
        <v>236</v>
      </c>
      <c r="B25" s="41" t="s">
        <v>102</v>
      </c>
      <c r="C25" s="42" t="s">
        <v>311</v>
      </c>
    </row>
    <row r="26" spans="1:3" ht="20" customHeight="1" x14ac:dyDescent="0.35">
      <c r="A26" s="40" t="s">
        <v>237</v>
      </c>
      <c r="B26" s="41" t="s">
        <v>103</v>
      </c>
      <c r="C26" s="42" t="s">
        <v>311</v>
      </c>
    </row>
    <row r="27" spans="1:3" ht="20" customHeight="1" x14ac:dyDescent="0.35">
      <c r="A27" s="40" t="s">
        <v>249</v>
      </c>
      <c r="B27" s="41" t="s">
        <v>115</v>
      </c>
      <c r="C27" s="42" t="s">
        <v>311</v>
      </c>
    </row>
    <row r="28" spans="1:3" ht="20" customHeight="1" x14ac:dyDescent="0.35">
      <c r="A28" s="40" t="s">
        <v>251</v>
      </c>
      <c r="B28" s="41" t="s">
        <v>117</v>
      </c>
      <c r="C28" s="42" t="s">
        <v>311</v>
      </c>
    </row>
    <row r="29" spans="1:3" ht="20" customHeight="1" x14ac:dyDescent="0.35">
      <c r="A29" s="40" t="s">
        <v>254</v>
      </c>
      <c r="B29" s="41" t="s">
        <v>120</v>
      </c>
      <c r="C29" s="42" t="s">
        <v>311</v>
      </c>
    </row>
    <row r="30" spans="1:3" ht="20" customHeight="1" x14ac:dyDescent="0.35">
      <c r="A30" s="40" t="s">
        <v>255</v>
      </c>
      <c r="B30" s="41" t="s">
        <v>121</v>
      </c>
      <c r="C30" s="42" t="s">
        <v>311</v>
      </c>
    </row>
    <row r="31" spans="1:3" ht="20" customHeight="1" x14ac:dyDescent="0.35">
      <c r="A31" s="106" t="s">
        <v>339</v>
      </c>
      <c r="B31" s="107" t="s">
        <v>340</v>
      </c>
      <c r="C31" s="108" t="s">
        <v>341</v>
      </c>
    </row>
    <row r="32" spans="1:3" ht="20" customHeight="1" x14ac:dyDescent="0.35">
      <c r="A32" s="109" t="s">
        <v>342</v>
      </c>
      <c r="B32" s="110" t="s">
        <v>343</v>
      </c>
      <c r="C32" s="108" t="s">
        <v>341</v>
      </c>
    </row>
    <row r="33" spans="1:3" ht="20" customHeight="1" x14ac:dyDescent="0.35">
      <c r="A33" s="109" t="s">
        <v>344</v>
      </c>
      <c r="B33" s="110" t="s">
        <v>345</v>
      </c>
      <c r="C33" s="108" t="s">
        <v>341</v>
      </c>
    </row>
    <row r="34" spans="1:3" ht="20" customHeight="1" x14ac:dyDescent="0.35">
      <c r="A34" s="109" t="s">
        <v>346</v>
      </c>
      <c r="B34" s="110" t="s">
        <v>347</v>
      </c>
      <c r="C34" s="108" t="s">
        <v>341</v>
      </c>
    </row>
    <row r="35" spans="1:3" ht="20" customHeight="1" x14ac:dyDescent="0.35">
      <c r="A35" s="109" t="s">
        <v>348</v>
      </c>
      <c r="B35" s="110" t="s">
        <v>349</v>
      </c>
      <c r="C35" s="108" t="s">
        <v>341</v>
      </c>
    </row>
    <row r="36" spans="1:3" ht="20" customHeight="1" x14ac:dyDescent="0.35">
      <c r="A36" s="109" t="s">
        <v>350</v>
      </c>
      <c r="B36" s="110" t="s">
        <v>351</v>
      </c>
      <c r="C36" s="108" t="s">
        <v>341</v>
      </c>
    </row>
    <row r="37" spans="1:3" ht="20" customHeight="1" x14ac:dyDescent="0.35">
      <c r="A37" s="109" t="s">
        <v>352</v>
      </c>
      <c r="B37" s="110" t="s">
        <v>353</v>
      </c>
      <c r="C37" s="108" t="s">
        <v>341</v>
      </c>
    </row>
    <row r="38" spans="1:3" ht="20" customHeight="1" x14ac:dyDescent="0.35">
      <c r="A38" s="109" t="s">
        <v>354</v>
      </c>
      <c r="B38" s="110" t="s">
        <v>355</v>
      </c>
      <c r="C38" s="108" t="s">
        <v>341</v>
      </c>
    </row>
    <row r="39" spans="1:3" ht="20" customHeight="1" x14ac:dyDescent="0.35">
      <c r="A39" s="109" t="s">
        <v>356</v>
      </c>
      <c r="B39" s="110" t="s">
        <v>357</v>
      </c>
      <c r="C39" s="108" t="s">
        <v>341</v>
      </c>
    </row>
    <row r="40" spans="1:3" ht="20" customHeight="1" x14ac:dyDescent="0.35">
      <c r="A40" s="109" t="s">
        <v>358</v>
      </c>
      <c r="B40" s="110" t="s">
        <v>359</v>
      </c>
      <c r="C40" s="108" t="s">
        <v>341</v>
      </c>
    </row>
    <row r="41" spans="1:3" ht="20" customHeight="1" x14ac:dyDescent="0.35">
      <c r="A41" s="109" t="s">
        <v>360</v>
      </c>
      <c r="B41" s="110" t="s">
        <v>361</v>
      </c>
      <c r="C41" s="108" t="s">
        <v>341</v>
      </c>
    </row>
    <row r="42" spans="1:3" ht="20" customHeight="1" x14ac:dyDescent="0.35">
      <c r="A42" s="106" t="s">
        <v>362</v>
      </c>
      <c r="B42" s="107" t="s">
        <v>363</v>
      </c>
      <c r="C42" s="108" t="s">
        <v>341</v>
      </c>
    </row>
    <row r="43" spans="1:3" ht="20" customHeight="1" x14ac:dyDescent="0.35">
      <c r="A43" s="106" t="s">
        <v>364</v>
      </c>
      <c r="B43" s="107" t="s">
        <v>365</v>
      </c>
      <c r="C43" s="108" t="s">
        <v>341</v>
      </c>
    </row>
    <row r="44" spans="1:3" ht="20" customHeight="1" x14ac:dyDescent="0.35">
      <c r="A44" s="43" t="s">
        <v>176</v>
      </c>
      <c r="B44" s="44" t="s">
        <v>44</v>
      </c>
      <c r="C44" s="45" t="s">
        <v>312</v>
      </c>
    </row>
    <row r="45" spans="1:3" ht="20" customHeight="1" x14ac:dyDescent="0.35">
      <c r="A45" s="43" t="s">
        <v>177</v>
      </c>
      <c r="B45" s="44" t="s">
        <v>45</v>
      </c>
      <c r="C45" s="45" t="s">
        <v>312</v>
      </c>
    </row>
    <row r="46" spans="1:3" ht="20" customHeight="1" x14ac:dyDescent="0.35">
      <c r="A46" s="43" t="s">
        <v>178</v>
      </c>
      <c r="B46" s="44" t="s">
        <v>46</v>
      </c>
      <c r="C46" s="45" t="s">
        <v>312</v>
      </c>
    </row>
    <row r="47" spans="1:3" ht="20" customHeight="1" x14ac:dyDescent="0.35">
      <c r="A47" s="43" t="s">
        <v>179</v>
      </c>
      <c r="B47" s="44" t="s">
        <v>47</v>
      </c>
      <c r="C47" s="45" t="s">
        <v>312</v>
      </c>
    </row>
    <row r="48" spans="1:3" ht="20" customHeight="1" x14ac:dyDescent="0.35">
      <c r="A48" s="43" t="s">
        <v>180</v>
      </c>
      <c r="B48" s="44" t="s">
        <v>48</v>
      </c>
      <c r="C48" s="45" t="s">
        <v>312</v>
      </c>
    </row>
    <row r="49" spans="1:3" ht="20" customHeight="1" x14ac:dyDescent="0.35">
      <c r="A49" s="43" t="s">
        <v>181</v>
      </c>
      <c r="B49" s="44" t="s">
        <v>49</v>
      </c>
      <c r="C49" s="45" t="s">
        <v>312</v>
      </c>
    </row>
    <row r="50" spans="1:3" ht="20" customHeight="1" x14ac:dyDescent="0.35">
      <c r="A50" s="43" t="s">
        <v>182</v>
      </c>
      <c r="B50" s="44" t="s">
        <v>50</v>
      </c>
      <c r="C50" s="45" t="s">
        <v>312</v>
      </c>
    </row>
    <row r="51" spans="1:3" ht="20" customHeight="1" x14ac:dyDescent="0.35">
      <c r="A51" s="43" t="s">
        <v>183</v>
      </c>
      <c r="B51" s="44" t="s">
        <v>51</v>
      </c>
      <c r="C51" s="45" t="s">
        <v>312</v>
      </c>
    </row>
    <row r="52" spans="1:3" ht="20" customHeight="1" x14ac:dyDescent="0.35">
      <c r="A52" s="43" t="s">
        <v>184</v>
      </c>
      <c r="B52" s="44" t="s">
        <v>52</v>
      </c>
      <c r="C52" s="45" t="s">
        <v>312</v>
      </c>
    </row>
    <row r="53" spans="1:3" ht="20" customHeight="1" x14ac:dyDescent="0.35">
      <c r="A53" s="43" t="s">
        <v>185</v>
      </c>
      <c r="B53" s="44" t="s">
        <v>53</v>
      </c>
      <c r="C53" s="45" t="s">
        <v>312</v>
      </c>
    </row>
    <row r="54" spans="1:3" ht="20" customHeight="1" x14ac:dyDescent="0.35">
      <c r="A54" s="43" t="s">
        <v>186</v>
      </c>
      <c r="B54" s="44" t="s">
        <v>54</v>
      </c>
      <c r="C54" s="45" t="s">
        <v>312</v>
      </c>
    </row>
    <row r="55" spans="1:3" ht="20" customHeight="1" x14ac:dyDescent="0.35">
      <c r="A55" s="43" t="s">
        <v>187</v>
      </c>
      <c r="B55" s="44" t="s">
        <v>55</v>
      </c>
      <c r="C55" s="45" t="s">
        <v>312</v>
      </c>
    </row>
    <row r="56" spans="1:3" ht="20" customHeight="1" x14ac:dyDescent="0.35">
      <c r="A56" s="43" t="s">
        <v>188</v>
      </c>
      <c r="B56" s="44" t="s">
        <v>56</v>
      </c>
      <c r="C56" s="45" t="s">
        <v>312</v>
      </c>
    </row>
    <row r="57" spans="1:3" ht="20" customHeight="1" x14ac:dyDescent="0.35">
      <c r="A57" s="43" t="s">
        <v>189</v>
      </c>
      <c r="B57" s="44" t="s">
        <v>57</v>
      </c>
      <c r="C57" s="45" t="s">
        <v>312</v>
      </c>
    </row>
    <row r="58" spans="1:3" ht="20" customHeight="1" x14ac:dyDescent="0.35">
      <c r="A58" s="43" t="s">
        <v>190</v>
      </c>
      <c r="B58" s="44" t="s">
        <v>11</v>
      </c>
      <c r="C58" s="45" t="s">
        <v>312</v>
      </c>
    </row>
    <row r="59" spans="1:3" ht="20" customHeight="1" x14ac:dyDescent="0.35">
      <c r="A59" s="43" t="s">
        <v>191</v>
      </c>
      <c r="B59" s="44" t="s">
        <v>58</v>
      </c>
      <c r="C59" s="45" t="s">
        <v>312</v>
      </c>
    </row>
    <row r="60" spans="1:3" ht="20" customHeight="1" x14ac:dyDescent="0.35">
      <c r="A60" s="43" t="s">
        <v>192</v>
      </c>
      <c r="B60" s="44" t="s">
        <v>10</v>
      </c>
      <c r="C60" s="45" t="s">
        <v>312</v>
      </c>
    </row>
    <row r="61" spans="1:3" ht="20" customHeight="1" x14ac:dyDescent="0.35">
      <c r="A61" s="43" t="s">
        <v>193</v>
      </c>
      <c r="B61" s="44" t="s">
        <v>59</v>
      </c>
      <c r="C61" s="45" t="s">
        <v>312</v>
      </c>
    </row>
    <row r="62" spans="1:3" ht="20" customHeight="1" x14ac:dyDescent="0.35">
      <c r="A62" s="43" t="s">
        <v>194</v>
      </c>
      <c r="B62" s="44" t="s">
        <v>60</v>
      </c>
      <c r="C62" s="45" t="s">
        <v>312</v>
      </c>
    </row>
    <row r="63" spans="1:3" ht="20" customHeight="1" x14ac:dyDescent="0.35">
      <c r="A63" s="43" t="s">
        <v>197</v>
      </c>
      <c r="B63" s="44" t="s">
        <v>63</v>
      </c>
      <c r="C63" s="45" t="s">
        <v>312</v>
      </c>
    </row>
    <row r="64" spans="1:3" ht="20" customHeight="1" x14ac:dyDescent="0.35">
      <c r="A64" s="43" t="s">
        <v>198</v>
      </c>
      <c r="B64" s="44" t="s">
        <v>64</v>
      </c>
      <c r="C64" s="45" t="s">
        <v>312</v>
      </c>
    </row>
    <row r="65" spans="1:3" ht="20" customHeight="1" x14ac:dyDescent="0.35">
      <c r="A65" s="43" t="s">
        <v>199</v>
      </c>
      <c r="B65" s="44" t="s">
        <v>65</v>
      </c>
      <c r="C65" s="45" t="s">
        <v>312</v>
      </c>
    </row>
    <row r="66" spans="1:3" ht="20" customHeight="1" x14ac:dyDescent="0.35">
      <c r="A66" s="43" t="s">
        <v>200</v>
      </c>
      <c r="B66" s="44" t="s">
        <v>66</v>
      </c>
      <c r="C66" s="45" t="s">
        <v>312</v>
      </c>
    </row>
    <row r="67" spans="1:3" ht="20" customHeight="1" x14ac:dyDescent="0.35">
      <c r="A67" s="43" t="s">
        <v>202</v>
      </c>
      <c r="B67" s="44" t="s">
        <v>68</v>
      </c>
      <c r="C67" s="45" t="s">
        <v>312</v>
      </c>
    </row>
    <row r="68" spans="1:3" ht="20" customHeight="1" x14ac:dyDescent="0.35">
      <c r="A68" s="43" t="s">
        <v>204</v>
      </c>
      <c r="B68" s="44" t="s">
        <v>70</v>
      </c>
      <c r="C68" s="45" t="s">
        <v>312</v>
      </c>
    </row>
    <row r="69" spans="1:3" ht="20" customHeight="1" x14ac:dyDescent="0.35">
      <c r="A69" s="43" t="s">
        <v>206</v>
      </c>
      <c r="B69" s="44" t="s">
        <v>72</v>
      </c>
      <c r="C69" s="45" t="s">
        <v>312</v>
      </c>
    </row>
    <row r="70" spans="1:3" ht="20" customHeight="1" x14ac:dyDescent="0.35">
      <c r="A70" s="43" t="s">
        <v>207</v>
      </c>
      <c r="B70" s="44" t="s">
        <v>73</v>
      </c>
      <c r="C70" s="45" t="s">
        <v>312</v>
      </c>
    </row>
    <row r="71" spans="1:3" ht="20" customHeight="1" x14ac:dyDescent="0.35">
      <c r="A71" s="43" t="s">
        <v>208</v>
      </c>
      <c r="B71" s="44" t="s">
        <v>74</v>
      </c>
      <c r="C71" s="45" t="s">
        <v>312</v>
      </c>
    </row>
    <row r="72" spans="1:3" ht="20" customHeight="1" x14ac:dyDescent="0.35">
      <c r="A72" s="43" t="s">
        <v>209</v>
      </c>
      <c r="B72" s="44" t="s">
        <v>75</v>
      </c>
      <c r="C72" s="45" t="s">
        <v>312</v>
      </c>
    </row>
    <row r="73" spans="1:3" ht="20" customHeight="1" x14ac:dyDescent="0.35">
      <c r="A73" s="43" t="s">
        <v>210</v>
      </c>
      <c r="B73" s="44" t="s">
        <v>76</v>
      </c>
      <c r="C73" s="45" t="s">
        <v>312</v>
      </c>
    </row>
    <row r="74" spans="1:3" ht="20" customHeight="1" x14ac:dyDescent="0.35">
      <c r="A74" s="43" t="s">
        <v>211</v>
      </c>
      <c r="B74" s="44" t="s">
        <v>77</v>
      </c>
      <c r="C74" s="45" t="s">
        <v>312</v>
      </c>
    </row>
    <row r="75" spans="1:3" ht="20" customHeight="1" x14ac:dyDescent="0.35">
      <c r="A75" s="43" t="s">
        <v>212</v>
      </c>
      <c r="B75" s="44" t="s">
        <v>78</v>
      </c>
      <c r="C75" s="45" t="s">
        <v>312</v>
      </c>
    </row>
    <row r="76" spans="1:3" ht="20" customHeight="1" x14ac:dyDescent="0.35">
      <c r="A76" s="43" t="s">
        <v>213</v>
      </c>
      <c r="B76" s="44" t="s">
        <v>79</v>
      </c>
      <c r="C76" s="45" t="s">
        <v>312</v>
      </c>
    </row>
    <row r="77" spans="1:3" ht="20" customHeight="1" x14ac:dyDescent="0.35">
      <c r="A77" s="43" t="s">
        <v>214</v>
      </c>
      <c r="B77" s="44" t="s">
        <v>80</v>
      </c>
      <c r="C77" s="45" t="s">
        <v>312</v>
      </c>
    </row>
    <row r="78" spans="1:3" ht="20" customHeight="1" x14ac:dyDescent="0.35">
      <c r="A78" s="43" t="s">
        <v>215</v>
      </c>
      <c r="B78" s="44" t="s">
        <v>81</v>
      </c>
      <c r="C78" s="45" t="s">
        <v>312</v>
      </c>
    </row>
    <row r="79" spans="1:3" ht="20" customHeight="1" x14ac:dyDescent="0.35">
      <c r="A79" s="43" t="s">
        <v>216</v>
      </c>
      <c r="B79" s="44" t="s">
        <v>82</v>
      </c>
      <c r="C79" s="45" t="s">
        <v>312</v>
      </c>
    </row>
    <row r="80" spans="1:3" ht="20" customHeight="1" x14ac:dyDescent="0.35">
      <c r="A80" s="43" t="s">
        <v>217</v>
      </c>
      <c r="B80" s="44" t="s">
        <v>83</v>
      </c>
      <c r="C80" s="45" t="s">
        <v>312</v>
      </c>
    </row>
    <row r="81" spans="1:3" ht="20" customHeight="1" x14ac:dyDescent="0.35">
      <c r="A81" s="43" t="s">
        <v>238</v>
      </c>
      <c r="B81" s="44" t="s">
        <v>104</v>
      </c>
      <c r="C81" s="45" t="s">
        <v>312</v>
      </c>
    </row>
    <row r="82" spans="1:3" ht="20" customHeight="1" x14ac:dyDescent="0.35">
      <c r="A82" s="43" t="s">
        <v>239</v>
      </c>
      <c r="B82" s="44" t="s">
        <v>105</v>
      </c>
      <c r="C82" s="45" t="s">
        <v>312</v>
      </c>
    </row>
    <row r="83" spans="1:3" ht="20" customHeight="1" x14ac:dyDescent="0.35">
      <c r="A83" s="43" t="s">
        <v>240</v>
      </c>
      <c r="B83" s="44" t="s">
        <v>106</v>
      </c>
      <c r="C83" s="45" t="s">
        <v>312</v>
      </c>
    </row>
    <row r="84" spans="1:3" ht="20" customHeight="1" x14ac:dyDescent="0.35">
      <c r="A84" s="43" t="s">
        <v>241</v>
      </c>
      <c r="B84" s="44" t="s">
        <v>107</v>
      </c>
      <c r="C84" s="45" t="s">
        <v>312</v>
      </c>
    </row>
    <row r="85" spans="1:3" ht="20" customHeight="1" x14ac:dyDescent="0.35">
      <c r="A85" s="43" t="s">
        <v>242</v>
      </c>
      <c r="B85" s="44" t="s">
        <v>108</v>
      </c>
      <c r="C85" s="45" t="s">
        <v>312</v>
      </c>
    </row>
    <row r="86" spans="1:3" ht="20" customHeight="1" x14ac:dyDescent="0.35">
      <c r="A86" s="43" t="s">
        <v>243</v>
      </c>
      <c r="B86" s="44" t="s">
        <v>109</v>
      </c>
      <c r="C86" s="45" t="s">
        <v>312</v>
      </c>
    </row>
    <row r="87" spans="1:3" ht="20" customHeight="1" x14ac:dyDescent="0.35">
      <c r="A87" s="43" t="s">
        <v>244</v>
      </c>
      <c r="B87" s="44" t="s">
        <v>110</v>
      </c>
      <c r="C87" s="45" t="s">
        <v>312</v>
      </c>
    </row>
    <row r="88" spans="1:3" ht="20" customHeight="1" x14ac:dyDescent="0.35">
      <c r="A88" s="43" t="s">
        <v>245</v>
      </c>
      <c r="B88" s="44" t="s">
        <v>111</v>
      </c>
      <c r="C88" s="45" t="s">
        <v>312</v>
      </c>
    </row>
    <row r="89" spans="1:3" ht="20" customHeight="1" x14ac:dyDescent="0.35">
      <c r="A89" s="43" t="s">
        <v>246</v>
      </c>
      <c r="B89" s="44" t="s">
        <v>112</v>
      </c>
      <c r="C89" s="45" t="s">
        <v>312</v>
      </c>
    </row>
    <row r="90" spans="1:3" ht="20" customHeight="1" x14ac:dyDescent="0.35">
      <c r="A90" s="43" t="s">
        <v>247</v>
      </c>
      <c r="B90" s="44" t="s">
        <v>113</v>
      </c>
      <c r="C90" s="45" t="s">
        <v>312</v>
      </c>
    </row>
    <row r="91" spans="1:3" ht="20" customHeight="1" x14ac:dyDescent="0.35">
      <c r="A91" s="43" t="s">
        <v>248</v>
      </c>
      <c r="B91" s="44" t="s">
        <v>114</v>
      </c>
      <c r="C91" s="45" t="s">
        <v>312</v>
      </c>
    </row>
    <row r="92" spans="1:3" ht="20" customHeight="1" x14ac:dyDescent="0.35">
      <c r="A92" s="43" t="s">
        <v>250</v>
      </c>
      <c r="B92" s="44" t="s">
        <v>116</v>
      </c>
      <c r="C92" s="45" t="s">
        <v>312</v>
      </c>
    </row>
    <row r="93" spans="1:3" ht="20" customHeight="1" x14ac:dyDescent="0.35">
      <c r="A93" s="43" t="s">
        <v>252</v>
      </c>
      <c r="B93" s="44" t="s">
        <v>118</v>
      </c>
      <c r="C93" s="45" t="s">
        <v>312</v>
      </c>
    </row>
    <row r="94" spans="1:3" ht="20" customHeight="1" x14ac:dyDescent="0.35">
      <c r="A94" s="43" t="s">
        <v>253</v>
      </c>
      <c r="B94" s="44" t="s">
        <v>119</v>
      </c>
      <c r="C94" s="45" t="s">
        <v>312</v>
      </c>
    </row>
    <row r="95" spans="1:3" ht="20" customHeight="1" x14ac:dyDescent="0.35">
      <c r="A95" s="43" t="s">
        <v>256</v>
      </c>
      <c r="B95" s="44" t="s">
        <v>122</v>
      </c>
      <c r="C95" s="45" t="s">
        <v>312</v>
      </c>
    </row>
    <row r="96" spans="1:3" ht="20" customHeight="1" x14ac:dyDescent="0.35">
      <c r="A96" s="43" t="s">
        <v>257</v>
      </c>
      <c r="B96" s="44" t="s">
        <v>123</v>
      </c>
      <c r="C96" s="45" t="s">
        <v>312</v>
      </c>
    </row>
    <row r="97" spans="1:3" ht="20" customHeight="1" x14ac:dyDescent="0.35">
      <c r="A97" s="43" t="s">
        <v>258</v>
      </c>
      <c r="B97" s="44" t="s">
        <v>124</v>
      </c>
      <c r="C97" s="45" t="s">
        <v>312</v>
      </c>
    </row>
    <row r="98" spans="1:3" ht="20" customHeight="1" x14ac:dyDescent="0.35">
      <c r="A98" s="43" t="s">
        <v>259</v>
      </c>
      <c r="B98" s="44" t="s">
        <v>125</v>
      </c>
      <c r="C98" s="45" t="s">
        <v>312</v>
      </c>
    </row>
    <row r="99" spans="1:3" ht="20" customHeight="1" x14ac:dyDescent="0.35">
      <c r="A99" s="43" t="s">
        <v>260</v>
      </c>
      <c r="B99" s="44" t="s">
        <v>126</v>
      </c>
      <c r="C99" s="45" t="s">
        <v>312</v>
      </c>
    </row>
    <row r="100" spans="1:3" ht="20" customHeight="1" x14ac:dyDescent="0.35">
      <c r="A100" s="43" t="s">
        <v>261</v>
      </c>
      <c r="B100" s="44" t="s">
        <v>127</v>
      </c>
      <c r="C100" s="45" t="s">
        <v>312</v>
      </c>
    </row>
    <row r="101" spans="1:3" ht="20" customHeight="1" x14ac:dyDescent="0.35">
      <c r="A101" s="43" t="s">
        <v>262</v>
      </c>
      <c r="B101" s="44" t="s">
        <v>128</v>
      </c>
      <c r="C101" s="45" t="s">
        <v>312</v>
      </c>
    </row>
    <row r="102" spans="1:3" ht="20" customHeight="1" x14ac:dyDescent="0.35">
      <c r="A102" s="43" t="s">
        <v>263</v>
      </c>
      <c r="B102" s="44" t="s">
        <v>129</v>
      </c>
      <c r="C102" s="45" t="s">
        <v>312</v>
      </c>
    </row>
    <row r="103" spans="1:3" ht="20" customHeight="1" x14ac:dyDescent="0.35">
      <c r="A103" s="43" t="s">
        <v>264</v>
      </c>
      <c r="B103" s="44" t="s">
        <v>130</v>
      </c>
      <c r="C103" s="45" t="s">
        <v>312</v>
      </c>
    </row>
    <row r="104" spans="1:3" ht="20" customHeight="1" x14ac:dyDescent="0.35">
      <c r="A104" s="43" t="s">
        <v>265</v>
      </c>
      <c r="B104" s="44" t="s">
        <v>131</v>
      </c>
      <c r="C104" s="45" t="s">
        <v>312</v>
      </c>
    </row>
    <row r="105" spans="1:3" ht="20" customHeight="1" x14ac:dyDescent="0.35">
      <c r="A105" s="43" t="s">
        <v>266</v>
      </c>
      <c r="B105" s="44" t="s">
        <v>132</v>
      </c>
      <c r="C105" s="45" t="s">
        <v>312</v>
      </c>
    </row>
    <row r="106" spans="1:3" ht="20" customHeight="1" x14ac:dyDescent="0.35">
      <c r="A106" s="43" t="s">
        <v>267</v>
      </c>
      <c r="B106" s="44" t="s">
        <v>133</v>
      </c>
      <c r="C106" s="45" t="s">
        <v>312</v>
      </c>
    </row>
    <row r="107" spans="1:3" ht="20" customHeight="1" x14ac:dyDescent="0.35">
      <c r="A107" s="43" t="s">
        <v>268</v>
      </c>
      <c r="B107" s="44" t="s">
        <v>134</v>
      </c>
      <c r="C107" s="45" t="s">
        <v>312</v>
      </c>
    </row>
    <row r="108" spans="1:3" ht="20" customHeight="1" x14ac:dyDescent="0.35">
      <c r="A108" s="43" t="s">
        <v>269</v>
      </c>
      <c r="B108" s="44" t="s">
        <v>135</v>
      </c>
      <c r="C108" s="45" t="s">
        <v>312</v>
      </c>
    </row>
    <row r="109" spans="1:3" ht="20" customHeight="1" x14ac:dyDescent="0.35">
      <c r="A109" s="43" t="s">
        <v>270</v>
      </c>
      <c r="B109" s="44" t="s">
        <v>136</v>
      </c>
      <c r="C109" s="45" t="s">
        <v>312</v>
      </c>
    </row>
    <row r="110" spans="1:3" ht="20" customHeight="1" x14ac:dyDescent="0.35">
      <c r="A110" s="43" t="s">
        <v>271</v>
      </c>
      <c r="B110" s="44" t="s">
        <v>137</v>
      </c>
      <c r="C110" s="45" t="s">
        <v>312</v>
      </c>
    </row>
    <row r="111" spans="1:3" ht="20" customHeight="1" x14ac:dyDescent="0.35">
      <c r="A111" s="43" t="s">
        <v>272</v>
      </c>
      <c r="B111" s="44" t="s">
        <v>138</v>
      </c>
      <c r="C111" s="45" t="s">
        <v>312</v>
      </c>
    </row>
    <row r="112" spans="1:3" ht="20" customHeight="1" x14ac:dyDescent="0.35">
      <c r="A112" s="43" t="s">
        <v>273</v>
      </c>
      <c r="B112" s="44" t="s">
        <v>139</v>
      </c>
      <c r="C112" s="45" t="s">
        <v>312</v>
      </c>
    </row>
    <row r="113" spans="1:3" ht="20" customHeight="1" x14ac:dyDescent="0.35">
      <c r="A113" s="43" t="s">
        <v>274</v>
      </c>
      <c r="B113" s="44" t="s">
        <v>140</v>
      </c>
      <c r="C113" s="45" t="s">
        <v>312</v>
      </c>
    </row>
    <row r="114" spans="1:3" ht="20" customHeight="1" x14ac:dyDescent="0.35">
      <c r="A114" s="43" t="s">
        <v>275</v>
      </c>
      <c r="B114" s="44" t="s">
        <v>141</v>
      </c>
      <c r="C114" s="45" t="s">
        <v>312</v>
      </c>
    </row>
    <row r="115" spans="1:3" ht="20" customHeight="1" x14ac:dyDescent="0.35">
      <c r="A115" s="43" t="s">
        <v>276</v>
      </c>
      <c r="B115" s="44" t="s">
        <v>142</v>
      </c>
      <c r="C115" s="45" t="s">
        <v>312</v>
      </c>
    </row>
    <row r="116" spans="1:3" ht="20" customHeight="1" x14ac:dyDescent="0.35">
      <c r="A116" s="43" t="s">
        <v>277</v>
      </c>
      <c r="B116" s="44" t="s">
        <v>143</v>
      </c>
      <c r="C116" s="45" t="s">
        <v>312</v>
      </c>
    </row>
    <row r="117" spans="1:3" ht="20" customHeight="1" x14ac:dyDescent="0.35">
      <c r="A117" s="43" t="s">
        <v>278</v>
      </c>
      <c r="B117" s="44" t="s">
        <v>144</v>
      </c>
      <c r="C117" s="45" t="s">
        <v>312</v>
      </c>
    </row>
    <row r="118" spans="1:3" ht="20" customHeight="1" x14ac:dyDescent="0.35">
      <c r="A118" s="43" t="s">
        <v>279</v>
      </c>
      <c r="B118" s="44" t="s">
        <v>145</v>
      </c>
      <c r="C118" s="45" t="s">
        <v>312</v>
      </c>
    </row>
    <row r="119" spans="1:3" ht="20" customHeight="1" x14ac:dyDescent="0.35">
      <c r="A119" s="43" t="s">
        <v>280</v>
      </c>
      <c r="B119" s="44" t="s">
        <v>146</v>
      </c>
      <c r="C119" s="45" t="s">
        <v>312</v>
      </c>
    </row>
    <row r="120" spans="1:3" ht="20" customHeight="1" x14ac:dyDescent="0.35">
      <c r="A120" s="43" t="s">
        <v>281</v>
      </c>
      <c r="B120" s="44" t="s">
        <v>147</v>
      </c>
      <c r="C120" s="45" t="s">
        <v>312</v>
      </c>
    </row>
    <row r="121" spans="1:3" ht="20" customHeight="1" x14ac:dyDescent="0.35">
      <c r="A121" s="43" t="s">
        <v>282</v>
      </c>
      <c r="B121" s="44" t="s">
        <v>148</v>
      </c>
      <c r="C121" s="45" t="s">
        <v>312</v>
      </c>
    </row>
    <row r="122" spans="1:3" ht="20" customHeight="1" x14ac:dyDescent="0.35">
      <c r="A122" s="43" t="s">
        <v>283</v>
      </c>
      <c r="B122" s="44" t="s">
        <v>149</v>
      </c>
      <c r="C122" s="45" t="s">
        <v>312</v>
      </c>
    </row>
    <row r="123" spans="1:3" ht="20" customHeight="1" x14ac:dyDescent="0.35">
      <c r="A123" s="43" t="s">
        <v>284</v>
      </c>
      <c r="B123" s="44" t="s">
        <v>150</v>
      </c>
      <c r="C123" s="45" t="s">
        <v>312</v>
      </c>
    </row>
    <row r="124" spans="1:3" ht="20" customHeight="1" x14ac:dyDescent="0.35">
      <c r="A124" s="43" t="s">
        <v>285</v>
      </c>
      <c r="B124" s="44" t="s">
        <v>151</v>
      </c>
      <c r="C124" s="45" t="s">
        <v>312</v>
      </c>
    </row>
    <row r="125" spans="1:3" ht="20" customHeight="1" x14ac:dyDescent="0.35">
      <c r="A125" s="43" t="s">
        <v>286</v>
      </c>
      <c r="B125" s="44" t="s">
        <v>152</v>
      </c>
      <c r="C125" s="45" t="s">
        <v>312</v>
      </c>
    </row>
    <row r="126" spans="1:3" ht="20" customHeight="1" x14ac:dyDescent="0.35">
      <c r="A126" s="43" t="s">
        <v>287</v>
      </c>
      <c r="B126" s="44" t="s">
        <v>153</v>
      </c>
      <c r="C126" s="45" t="s">
        <v>312</v>
      </c>
    </row>
    <row r="127" spans="1:3" ht="20" customHeight="1" x14ac:dyDescent="0.35">
      <c r="A127" s="43" t="s">
        <v>288</v>
      </c>
      <c r="B127" s="44" t="s">
        <v>154</v>
      </c>
      <c r="C127" s="45" t="s">
        <v>312</v>
      </c>
    </row>
    <row r="128" spans="1:3" ht="20" customHeight="1" x14ac:dyDescent="0.35">
      <c r="A128" s="43" t="s">
        <v>289</v>
      </c>
      <c r="B128" s="44" t="s">
        <v>155</v>
      </c>
      <c r="C128" s="45" t="s">
        <v>312</v>
      </c>
    </row>
    <row r="129" spans="1:3" ht="20" customHeight="1" x14ac:dyDescent="0.35">
      <c r="A129" s="43" t="s">
        <v>290</v>
      </c>
      <c r="B129" s="44" t="s">
        <v>156</v>
      </c>
      <c r="C129" s="45" t="s">
        <v>312</v>
      </c>
    </row>
    <row r="130" spans="1:3" ht="20" customHeight="1" x14ac:dyDescent="0.35">
      <c r="A130" s="43" t="s">
        <v>291</v>
      </c>
      <c r="B130" s="44" t="s">
        <v>157</v>
      </c>
      <c r="C130" s="45" t="s">
        <v>312</v>
      </c>
    </row>
    <row r="131" spans="1:3" ht="20" customHeight="1" x14ac:dyDescent="0.35">
      <c r="A131" s="43" t="s">
        <v>292</v>
      </c>
      <c r="B131" s="44" t="s">
        <v>158</v>
      </c>
      <c r="C131" s="45" t="s">
        <v>312</v>
      </c>
    </row>
    <row r="132" spans="1:3" ht="20" customHeight="1" x14ac:dyDescent="0.35">
      <c r="A132" s="43" t="s">
        <v>293</v>
      </c>
      <c r="B132" s="44" t="s">
        <v>159</v>
      </c>
      <c r="C132" s="45" t="s">
        <v>312</v>
      </c>
    </row>
    <row r="133" spans="1:3" ht="20" customHeight="1" x14ac:dyDescent="0.35">
      <c r="A133" s="43" t="s">
        <v>294</v>
      </c>
      <c r="B133" s="44" t="s">
        <v>160</v>
      </c>
      <c r="C133" s="45" t="s">
        <v>312</v>
      </c>
    </row>
    <row r="134" spans="1:3" ht="20" customHeight="1" x14ac:dyDescent="0.35">
      <c r="A134" s="43" t="s">
        <v>295</v>
      </c>
      <c r="B134" s="44" t="s">
        <v>161</v>
      </c>
      <c r="C134" s="45" t="s">
        <v>312</v>
      </c>
    </row>
    <row r="135" spans="1:3" ht="20" customHeight="1" x14ac:dyDescent="0.35">
      <c r="A135" s="43" t="s">
        <v>296</v>
      </c>
      <c r="B135" s="44" t="s">
        <v>162</v>
      </c>
      <c r="C135" s="45" t="s">
        <v>312</v>
      </c>
    </row>
    <row r="136" spans="1:3" ht="20" customHeight="1" x14ac:dyDescent="0.35">
      <c r="A136" s="43" t="s">
        <v>297</v>
      </c>
      <c r="B136" s="44" t="s">
        <v>163</v>
      </c>
      <c r="C136" s="45" t="s">
        <v>312</v>
      </c>
    </row>
    <row r="137" spans="1:3" ht="20" customHeight="1" x14ac:dyDescent="0.35">
      <c r="A137" s="43" t="s">
        <v>298</v>
      </c>
      <c r="B137" s="44" t="s">
        <v>164</v>
      </c>
      <c r="C137" s="45" t="s">
        <v>312</v>
      </c>
    </row>
    <row r="138" spans="1:3" ht="20" customHeight="1" x14ac:dyDescent="0.35">
      <c r="A138" s="43" t="s">
        <v>299</v>
      </c>
      <c r="B138" s="44" t="s">
        <v>165</v>
      </c>
      <c r="C138" s="45" t="s">
        <v>312</v>
      </c>
    </row>
    <row r="139" spans="1:3" ht="20" customHeight="1" x14ac:dyDescent="0.35">
      <c r="A139" s="43" t="s">
        <v>300</v>
      </c>
      <c r="B139" s="44" t="s">
        <v>166</v>
      </c>
      <c r="C139" s="45" t="s">
        <v>312</v>
      </c>
    </row>
    <row r="140" spans="1:3" ht="20" customHeight="1" x14ac:dyDescent="0.35">
      <c r="A140" s="43" t="s">
        <v>301</v>
      </c>
      <c r="B140" s="44" t="s">
        <v>167</v>
      </c>
      <c r="C140" s="45" t="s">
        <v>312</v>
      </c>
    </row>
    <row r="141" spans="1:3" ht="20" customHeight="1" x14ac:dyDescent="0.35">
      <c r="A141" s="43" t="s">
        <v>302</v>
      </c>
      <c r="B141" s="44" t="s">
        <v>168</v>
      </c>
      <c r="C141" s="45" t="s">
        <v>312</v>
      </c>
    </row>
    <row r="142" spans="1:3" ht="20" customHeight="1" x14ac:dyDescent="0.35">
      <c r="A142" s="43" t="s">
        <v>303</v>
      </c>
      <c r="B142" s="44" t="s">
        <v>169</v>
      </c>
      <c r="C142" s="45" t="s">
        <v>312</v>
      </c>
    </row>
    <row r="143" spans="1:3" ht="20" customHeight="1" x14ac:dyDescent="0.35">
      <c r="A143" s="43" t="s">
        <v>304</v>
      </c>
      <c r="B143" s="44" t="s">
        <v>170</v>
      </c>
      <c r="C143" s="45" t="s">
        <v>312</v>
      </c>
    </row>
    <row r="144" spans="1:3" ht="20" customHeight="1" x14ac:dyDescent="0.35">
      <c r="A144" s="43" t="s">
        <v>305</v>
      </c>
      <c r="B144" s="44" t="s">
        <v>171</v>
      </c>
      <c r="C144" s="45" t="s">
        <v>312</v>
      </c>
    </row>
    <row r="145" spans="1:3" ht="20" customHeight="1" x14ac:dyDescent="0.35">
      <c r="A145" s="43" t="s">
        <v>306</v>
      </c>
      <c r="B145" s="44" t="s">
        <v>172</v>
      </c>
      <c r="C145" s="45" t="s">
        <v>312</v>
      </c>
    </row>
    <row r="146" spans="1:3" ht="20" customHeight="1" x14ac:dyDescent="0.35">
      <c r="A146" s="43" t="s">
        <v>307</v>
      </c>
      <c r="B146" s="44" t="s">
        <v>173</v>
      </c>
      <c r="C146" s="45" t="s">
        <v>312</v>
      </c>
    </row>
    <row r="147" spans="1:3" ht="20" customHeight="1" x14ac:dyDescent="0.35">
      <c r="A147" s="43" t="s">
        <v>308</v>
      </c>
      <c r="B147" s="44" t="s">
        <v>174</v>
      </c>
      <c r="C147" s="45" t="s">
        <v>312</v>
      </c>
    </row>
    <row r="148" spans="1:3" ht="20" customHeight="1" x14ac:dyDescent="0.35">
      <c r="A148" s="43" t="s">
        <v>309</v>
      </c>
      <c r="B148" s="44" t="s">
        <v>175</v>
      </c>
      <c r="C148" s="45" t="s">
        <v>312</v>
      </c>
    </row>
  </sheetData>
  <sheetProtection algorithmName="SHA-512" hashValue="4HkIp4kdEWEMPoewgn6eIfkN4ZTPXniwKU+PltWStBQwAk6t+loaDVCWrAfMr9YSdZ6aXpZC8b+V9hMAVJ8xfg==" saltValue="fRn3cWxmTqv6KZOIPWPLrA==" spinCount="100000" sheet="1" objects="1" scenarios="1"/>
  <autoFilter ref="A1:C1" xr:uid="{00000000-0009-0000-0000-000002000000}"/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452E2EE03B5A448A24CE452C143538" ma:contentTypeVersion="13" ma:contentTypeDescription="Create a new document." ma:contentTypeScope="" ma:versionID="bc9372693cb5ebce004f635eef4292e2">
  <xsd:schema xmlns:xsd="http://www.w3.org/2001/XMLSchema" xmlns:xs="http://www.w3.org/2001/XMLSchema" xmlns:p="http://schemas.microsoft.com/office/2006/metadata/properties" xmlns:ns3="1daaf459-4121-45c8-9dbf-e5a824ae9815" xmlns:ns4="804e468e-e8b8-4cb6-8914-769a99398c72" targetNamespace="http://schemas.microsoft.com/office/2006/metadata/properties" ma:root="true" ma:fieldsID="2a974766975be3d68cf36a9fef4ebd52" ns3:_="" ns4:_="">
    <xsd:import namespace="1daaf459-4121-45c8-9dbf-e5a824ae9815"/>
    <xsd:import namespace="804e468e-e8b8-4cb6-8914-769a99398c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af459-4121-45c8-9dbf-e5a824ae9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e468e-e8b8-4cb6-8914-769a99398c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aaf459-4121-45c8-9dbf-e5a824ae98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B k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l B l 0 S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M 0 N 9 M z s N G H C d r 4 Z u Y h F B g B H Q y S R R K 0 c S 7 N K S k t S r V L z d M N D b b R h 3 F t 9 K F + s A M A A A D / / w M A U E s D B B Q A A g A I A A A A I Q C 4 0 G m r K A M A A D 8 t A A A T A A A A R m 9 y b X V s Y X M v U 2 V j d G l v b j E u b c z a T 0 / i Q B j H 8 T u J 7 6 G p F 0 g e C c 8 z p Y U 1 H D a Y T T y t W f U k H q q M S i w t o X W z G 8 J 7 X 5 Q / q 8 l v D y Z P 9 h k v J q X K 8 E 0 H + H S m 9 v f N r C q j y + 1 v P m 2 1 6 q d 8 6 a f R c X y V 3 x W + 1 + O o f Z E / + s h 1 4 m g U F b 4 5 a k W b n 8 v q Z X n v N 0 c u p g / d t 1 P r 9 r d Z 4 b v j q m x 8 2 d T t e P x l c l 3 7 Z T 1 5 n h X F L C 8 n Z 7 5 + b q r F p D w R d 5 I O u o v p Q 9 y h 6 O Z 8 v i j 8 f P N H + e s g R j F 3 X X z b o e 0 T H Y Y x 2 j 3 n 6 u Z 8 O j q M L r 5 d 3 5 z l T X 6 7 O / 0 4 H j / l 5 e P m F V z 9 X v j X I b + d 2 b 1 a 5 m X 9 U C 3 n 4 6 p 4 m Z e v D 9 b t / T + h 1 S r e H u e Y o m b z W N T 4 X 8 2 a o v 1 x + c d x 9 + H 4 u n P U m p V w I K C s h F F W c F n R K C s 2 Z V 0 Y Z R 0 u 6 z T K O p u y S R h l E 1 w 2 0 S i b 2 J T t h 1 G 2 j 8 v 2 N c r 2 b c q m Y Z R N c d l U o 2 x q U z b b l U 1 s y 2 a 4 b K Z R N v t s 2 c 8 V H I R R c I A L D j Q K D m y u z W E Y Z Y e 4 7 F C j 7 N C k L P e C K L s Z B i r L P Y W y 3 L M p u 7 d W 3 7 Y s t h Z r W I t t r M U S R l l s L d a w F t t Y i 1 0 Y Z b G 1 W M N a b G M t T s I o i 6 3 F G t Z i G 2 t x P 4 y y 2 F q s Y S 2 2 s R a n Y Z T F 1 m I N a 7 G N t T g L o y y 2 F m t Y i z O b s n u D p b Z l s c F Y w 2 B s Y z A e h l E W G 4 w 1 D M Y 2 B p N e E G U F G 0 w 0 D C Y 2 B h M O o y w 2 m G g Y T G w M J h J G W W w w 0 T C Y 2 B h M X B h l s c F E w 2 B i Y z B J w i i L D S Y a B h M b g 0 k / j L L Y Y K J h M L E x m K R h l M U G E w 2 D i Y 3 B Z G + w z L Y s N p h o G E x s D C a D M M p i g 4 m G w c T G Y D I M o y w 2 m G g Y T G w M 5 n p B l H X Y Y E 7 D Y M 7 G Y I 7 D K I s N 5 j Q M 5 v 6 v w b 4 u F r 6 c M o y 5 H e u 4 m t / N S t 9 e o Y 2 f B D c t E t x w R 3 C z G M G N T g Q 3 6 R D c Y E J w 0 w T B B X + C i 9 U E F 1 o J L h I S X O A i u D h D c G G B 4 E 1 x g j d 0 C d 6 M J H g j j e B N I I I 3 M A j i m y A c C a K H 4 B d 2 g l 8 2 C X 5 R I v g h T / A D i u C b K 8 E 3 h n X n M P t + + H n 1 c 3 O V f 2 + e / D L a T p L 6 7 z S 8 9 I W / b 3 a H 2 9 v r n t 5 P v n f z 7 T D F P k 4 r / A y n f w A A A P / / A w B Q S w E C L Q A U A A Y A C A A A A C E A K t 2 q Q N I A A A A 3 A Q A A E w A A A A A A A A A A A A A A A A A A A A A A W 0 N v b n R l b n R f V H l w Z X N d L n h t b F B L A Q I t A B Q A A g A I A A A A I Q C U G X R I r Q A A A P c A A A A S A A A A A A A A A A A A A A A A A A s D A A B D b 2 5 m a W c v U G F j a 2 F n Z S 5 4 b W x Q S w E C L Q A U A A I A C A A A A C E A u N B p q y g D A A A / L Q A A E w A A A A A A A A A A A A A A A A D o A w A A R m 9 y b X V s Y X M v U 2 V j d G l v b j E u b V B L B Q Y A A A A A A w A D A M I A A A B B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f A A A A A A A A B b 8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x L T E 0 V D E 0 O j Q w O j I 5 L j Q 2 O D g 4 N z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N i N 2 I y N G V h L W I w Y z I t N D h m Y y 0 4 Z T B i L T M 0 M T g 3 Z G Q z M j Z i M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z K S 9 D a G F u Z 2 V k I F R 5 c G U u e 0 N v b H V t b j E s M H 0 m c X V v d D s s J n F 1 b 3 Q 7 U 2 V j d G l v b j E v V G F i b G U w M D E g K F B h Z 2 U g M y k v Q 2 h h b m d l Z C B U e X B l L n t D b 2 x 1 b W 4 y L D F 9 J n F 1 b 3 Q 7 L C Z x d W 9 0 O 1 N l Y 3 R p b 2 4 x L 1 R h Y m x l M D A x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z K S 9 D a G F u Z 2 V k I F R 5 c G U u e 0 N v b H V t b j E s M H 0 m c X V v d D s s J n F 1 b 3 Q 7 U 2 V j d G l v b j E v V G F i b G U w M D E g K F B h Z 2 U g M y k v Q 2 h h b m d l Z C B U e X B l L n t D b 2 x 1 b W 4 y L D F 9 J n F 1 b 3 Q 7 L C Z x d W 9 0 O 1 N l Y 3 R p b 2 4 x L 1 R h Y m x l M D A x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x N z Q y M D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y N T M y M j N m L T c 0 O T Q t N G Q 2 O C 1 i M T I 4 L T Y 5 Y W Z m M 2 F m M m Y z M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z K S 9 D a G F u Z 2 V k I F R 5 c G U u e 0 N v b H V t b j E s M H 0 m c X V v d D s s J n F 1 b 3 Q 7 U 2 V j d G l v b j E v V G F i b G U w M D I g K F B h Z 2 U g M y k v Q 2 h h b m d l Z C B U e X B l L n t D b 2 x 1 b W 4 y L D F 9 J n F 1 b 3 Q 7 L C Z x d W 9 0 O 1 N l Y 3 R p b 2 4 x L 1 R h Y m x l M D A y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i A o U G F n Z S A z K S 9 D a G F u Z 2 V k I F R 5 c G U u e 0 N v b H V t b j E s M H 0 m c X V v d D s s J n F 1 b 3 Q 7 U 2 V j d G l v b j E v V G F i b G U w M D I g K F B h Z 2 U g M y k v Q 2 h h b m d l Z C B U e X B l L n t D b 2 x 1 b W 4 y L D F 9 J n F 1 b 3 Q 7 L C Z x d W 9 0 O 1 N l Y 3 R p b 2 4 x L 1 R h Y m x l M D A y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y N j M 5 N D F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m M T I 2 N j h h L W M y Y j Q t N D c 2 Y i 1 i O D Q w L T U 3 O T k w Y W V h N j I 5 M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z K S 9 D a G F u Z 2 V k I F R 5 c G U u e 0 N v b H V t b j E s M H 0 m c X V v d D s s J n F 1 b 3 Q 7 U 2 V j d G l v b j E v V G F i b G U w M D M g K F B h Z 2 U g M y k v Q 2 h h b m d l Z C B U e X B l L n t D b 2 x 1 b W 4 y L D F 9 J n F 1 b 3 Q 7 L C Z x d W 9 0 O 1 N l Y 3 R p b 2 4 x L 1 R h Y m x l M D A z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y A o U G F n Z S A z K S 9 D a G F u Z 2 V k I F R 5 c G U u e 0 N v b H V t b j E s M H 0 m c X V v d D s s J n F 1 b 3 Q 7 U 2 V j d G l v b j E v V G F i b G U w M D M g K F B h Z 2 U g M y k v Q 2 h h b m d l Z C B U e X B l L n t D b 2 x 1 b W 4 y L D F 9 J n F 1 b 3 Q 7 L C Z x d W 9 0 O 1 N l Y 3 R p b 2 4 x L 1 R h Y m x l M D A z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y O D M 5 M D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4 M j Y 4 Z T V i L T M x Y z c t N G Y z N S 1 h M W V m L T g 1 Z j A w Z m I 0 Y z c x N S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z K S 9 D a G F u Z 2 V k I F R 5 c G U u e 0 N v b H V t b j E s M H 0 m c X V v d D s s J n F 1 b 3 Q 7 U 2 V j d G l v b j E v V G F i b G U w M D Q g K F B h Z 2 U g M y k v Q 2 h h b m d l Z C B U e X B l L n t D b 2 x 1 b W 4 y L D F 9 J n F 1 b 3 Q 7 L C Z x d W 9 0 O 1 N l Y 3 R p b 2 4 x L 1 R h Y m x l M D A 0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C A o U G F n Z S A z K S 9 D a G F u Z 2 V k I F R 5 c G U u e 0 N v b H V t b j E s M H 0 m c X V v d D s s J n F 1 b 3 Q 7 U 2 V j d G l v b j E v V G F i b G U w M D Q g K F B h Z 2 U g M y k v Q 2 h h b m d l Z C B U e X B l L n t D b 2 x 1 b W 4 y L D F 9 J n F 1 b 3 Q 7 L C Z x d W 9 0 O 1 N l Y 3 R p b 2 4 x L 1 R h Y m x l M D A 0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z M D M 4 M z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y N W Y 4 O D I w L W Q z Y j M t N D M y Y S 0 4 Z D E 3 L W F l M G Q z N D F m Z D l h N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z K S 9 D a G F u Z 2 V k I F R 5 c G U u e 0 N v b H V t b j E s M H 0 m c X V v d D s s J n F 1 b 3 Q 7 U 2 V j d G l v b j E v V G F i b G U w M D U g K F B h Z 2 U g M y k v Q 2 h h b m d l Z C B U e X B l L n t D b 2 x 1 b W 4 y L D F 9 J n F 1 b 3 Q 7 L C Z x d W 9 0 O 1 N l Y 3 R p b 2 4 x L 1 R h Y m x l M D A 1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S A o U G F n Z S A z K S 9 D a G F u Z 2 V k I F R 5 c G U u e 0 N v b H V t b j E s M H 0 m c X V v d D s s J n F 1 b 3 Q 7 U 2 V j d G l v b j E v V G F i b G U w M D U g K F B h Z 2 U g M y k v Q 2 h h b m d l Z C B U e X B l L n t D b 2 x 1 b W 4 y L D F 9 J n F 1 b 3 Q 7 L C Z x d W 9 0 O 1 N l Y 3 R p b 2 4 x L 1 R h Y m x l M D A 1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z M j M 3 O D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3 O G M 1 M 2 N k L W Y 3 O W I t N D V j Z S 1 h N z h l L W M 2 Y 2 U w Z G U w M 2 R l Y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z K S 9 D a G F u Z 2 V k I F R 5 c G U u e 0 N v b H V t b j E s M H 0 m c X V v d D s s J n F 1 b 3 Q 7 U 2 V j d G l v b j E v V G F i b G U w M D Y g K F B h Z 2 U g M y k v Q 2 h h b m d l Z C B U e X B l L n t D b 2 x 1 b W 4 y L D F 9 J n F 1 b 3 Q 7 L C Z x d W 9 0 O 1 N l Y 3 R p b 2 4 x L 1 R h Y m x l M D A 2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i A o U G F n Z S A z K S 9 D a G F u Z 2 V k I F R 5 c G U u e 0 N v b H V t b j E s M H 0 m c X V v d D s s J n F 1 b 3 Q 7 U 2 V j d G l v b j E v V G F i b G U w M D Y g K F B h Z 2 U g M y k v Q 2 h h b m d l Z C B U e X B l L n t D b 2 x 1 b W 4 y L D F 9 J n F 1 b 3 Q 7 L C Z x d W 9 0 O 1 N l Y 3 R p b 2 4 x L 1 R h Y m x l M D A 2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z N T M 3 M T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3 Z j c y O G U w L T J k N W I t N D J i N S 0 5 Z j d k L T d m Y j U w Z j Q 4 N D R h M C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D a G F u Z 2 V k I F R 5 c G U u e 0 N v b H V t b j E s M H 0 m c X V v d D s s J n F 1 b 3 Q 7 U 2 V j d G l v b j E v V G F i b G U w M D c g K F B h Z 2 U g N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A 3 I C h Q Y W d l I D Q p L 0 N o Y W 5 n Z W Q g V H l w Z S 5 7 Q 2 9 s d W 1 u M S w w f S Z x d W 9 0 O y w m c X V v d D t T Z W N 0 a W 9 u M S 9 U Y W J s Z T A w N y A o U G F n Z S A 0 K S 9 D a G F u Z 2 V k I F R 5 c G U u e 0 N v b H V t b j I s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M z c z N j Q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N G Y x O T g 2 M C 1 l Y z N h L T Q 4 N G E t Y T g x Y y 1 k N G F m M j A y O D l j N D Y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v Q 2 h h b m d l Z C B U e X B l L n t D b 2 x 1 b W 4 x L D B 9 J n F 1 b 3 Q 7 L C Z x d W 9 0 O 1 N l Y 3 R p b 2 4 x L 1 R h Y m x l M D A 4 I C h Q Y W d l I D Q p L 0 N o Y W 5 n Z W Q g V H l w Z S 5 7 Q 2 9 s d W 1 u M i w x f S Z x d W 9 0 O y w m c X V v d D t T Z W N 0 a W 9 u M S 9 U Y W J s Z T A w O C A o U G F n Z S A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D g g K F B h Z 2 U g N C k v Q 2 h h b m d l Z C B U e X B l L n t D b 2 x 1 b W 4 x L D B 9 J n F 1 b 3 Q 7 L C Z x d W 9 0 O 1 N l Y 3 R p b 2 4 x L 1 R h Y m x l M D A 4 I C h Q Y W d l I D Q p L 0 N o Y W 5 n Z W Q g V H l w Z S 5 7 Q 2 9 s d W 1 u M i w x f S Z x d W 9 0 O y w m c X V v d D t T Z W N 0 a W 9 u M S 9 U Y W J s Z T A w O C A o U G F n Z S A 0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M z k z N T k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T k 3 Z D Z h N S 0 x Z D R m L T R k N G U t O W N k Y y 1 h O W R m Y z c y N W R h Z T E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C k v Q 2 h h b m d l Z C B U e X B l L n t D b 2 x 1 b W 4 x L D B 9 J n F 1 b 3 Q 7 L C Z x d W 9 0 O 1 N l Y 3 R p b 2 4 x L 1 R h Y m x l M D A 5 I C h Q Y W d l I D Q p L 0 N o Y W 5 n Z W Q g V H l w Z S 5 7 Q 2 9 s d W 1 u M i w x f S Z x d W 9 0 O y w m c X V v d D t T Z W N 0 a W 9 u M S 9 U Y W J s Z T A w O S A o U G F n Z S A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D k g K F B h Z 2 U g N C k v Q 2 h h b m d l Z C B U e X B l L n t D b 2 x 1 b W 4 x L D B 9 J n F 1 b 3 Q 7 L C Z x d W 9 0 O 1 N l Y 3 R p b 2 4 x L 1 R h Y m x l M D A 5 I C h Q Y W d l I D Q p L 0 N o Y W 5 n Z W Q g V H l w Z S 5 7 Q 2 9 s d W 1 u M i w x f S Z x d W 9 0 O y w m c X V v d D t T Z W N 0 a W 9 u M S 9 U Y W J s Z T A w O S A o U G F n Z S A 0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E z N T Q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D M 2 N 2 I 5 N C 0 3 Z W I 1 L T R h M G Y t O D l k M S 0 y M T l m Z G Y 5 O W E 5 M 2 E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C k v Q 2 h h b m d l Z C B U e X B l L n t D b 2 x 1 b W 4 x L D B 9 J n F 1 b 3 Q 7 L C Z x d W 9 0 O 1 N l Y 3 R p b 2 4 x L 1 R h Y m x l M D E w I C h Q Y W d l I D Q p L 0 N o Y W 5 n Z W Q g V H l w Z S 5 7 Q 2 9 s d W 1 u M i w x f S Z x d W 9 0 O y w m c X V v d D t T Z W N 0 a W 9 u M S 9 U Y W J s Z T A x M C A o U G F n Z S A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A g K F B h Z 2 U g N C k v Q 2 h h b m d l Z C B U e X B l L n t D b 2 x 1 b W 4 x L D B 9 J n F 1 b 3 Q 7 L C Z x d W 9 0 O 1 N l Y 3 R p b 2 4 x L 1 R h Y m x l M D E w I C h Q Y W d l I D Q p L 0 N o Y W 5 n Z W Q g V H l w Z S 5 7 Q 2 9 s d W 1 u M i w x f S Z x d W 9 0 O y w m c X V v d D t T Z W N 0 a W 9 u M S 9 U Y W J s Z T A x M C A o U G F n Z S A 0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M z N D g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Y 2 U 4 M j U 5 Y i 0 w M z l j L T Q 3 M T A t O T d i M S 1 h M T k 0 N j Y 1 Z m Q y N W Q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S k v Q 2 h h b m d l Z C B U e X B l L n t D b 2 x 1 b W 4 x L D B 9 J n F 1 b 3 Q 7 L C Z x d W 9 0 O 1 N l Y 3 R p b 2 4 x L 1 R h Y m x l M D E x I C h Q Y W d l I D U p L 0 N o Y W 5 n Z W Q g V H l w Z S 5 7 Q 2 9 s d W 1 u M i w x f S Z x d W 9 0 O y w m c X V v d D t T Z W N 0 a W 9 u M S 9 U Y W J s Z T A x M S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E g K F B h Z 2 U g N S k v Q 2 h h b m d l Z C B U e X B l L n t D b 2 x 1 b W 4 x L D B 9 J n F 1 b 3 Q 7 L C Z x d W 9 0 O 1 N l Y 3 R p b 2 4 x L 1 R h Y m x l M D E x I C h Q Y W d l I D U p L 0 N o Y W 5 n Z W Q g V H l w Z S 5 7 Q 2 9 s d W 1 u M i w x f S Z x d W 9 0 O y w m c X V v d D t T Z W N 0 a W 9 u M S 9 U Y W J s Z T A x M S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U z N D M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D Q x Z m M w M y 1 m N j A 1 L T Q 4 O D M t O G M 0 N C 0 4 M G J k Z j k 5 Z j V k O T M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N S k v Q 2 h h b m d l Z C B U e X B l L n t D b 2 x 1 b W 4 x L D B 9 J n F 1 b 3 Q 7 L C Z x d W 9 0 O 1 N l Y 3 R p b 2 4 x L 1 R h Y m x l M D E y I C h Q Y W d l I D U p L 0 N o Y W 5 n Z W Q g V H l w Z S 5 7 Q 2 9 s d W 1 u M i w x f S Z x d W 9 0 O y w m c X V v d D t T Z W N 0 a W 9 u M S 9 U Y W J s Z T A x M i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I g K F B h Z 2 U g N S k v Q 2 h h b m d l Z C B U e X B l L n t D b 2 x 1 b W 4 x L D B 9 J n F 1 b 3 Q 7 L C Z x d W 9 0 O 1 N l Y 3 R p b 2 4 x L 1 R h Y m x l M D E y I C h Q Y W d l I D U p L 0 N o Y W 5 n Z W Q g V H l w Z S 5 7 Q 2 9 s d W 1 u M i w x f S Z x d W 9 0 O y w m c X V v d D t T Z W N 0 a W 9 u M S 9 U Y W J s Z T A x M i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c z M z g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W N i Z D Y y M y 0 w N 2 I 1 L T Q 2 Y z Y t O T J i Y y 1 h Y j B m M z J k M m Q 3 M 2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S k v Q 2 h h b m d l Z C B U e X B l L n t D b 2 x 1 b W 4 x L D B 9 J n F 1 b 3 Q 7 L C Z x d W 9 0 O 1 N l Y 3 R p b 2 4 x L 1 R h Y m x l M D E z I C h Q Y W d l I D U p L 0 N o Y W 5 n Z W Q g V H l w Z S 5 7 Q 2 9 s d W 1 u M i w x f S Z x d W 9 0 O y w m c X V v d D t T Z W N 0 a W 9 u M S 9 U Y W J s Z T A x M y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M g K F B h Z 2 U g N S k v Q 2 h h b m d l Z C B U e X B l L n t D b 2 x 1 b W 4 x L D B 9 J n F 1 b 3 Q 7 L C Z x d W 9 0 O 1 N l Y 3 R p b 2 4 x L 1 R h Y m x l M D E z I C h Q Y W d l I D U p L 0 N o Y W 5 n Z W Q g V H l w Z S 5 7 Q 2 9 s d W 1 u M i w x f S Z x d W 9 0 O y w m c X V v d D t T Z W N 0 a W 9 u M S 9 U Y W J s Z T A x M y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k z M z M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N z M 5 Z m F l M S 1 k Z W M 5 L T R j Z D A t O W Z j O S 1 j Y m N m M j k 3 M T U x Y z M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N S k v Q 2 h h b m d l Z C B U e X B l L n t D b 2 x 1 b W 4 x L D B 9 J n F 1 b 3 Q 7 L C Z x d W 9 0 O 1 N l Y 3 R p b 2 4 x L 1 R h Y m x l M D E 0 I C h Q Y W d l I D U p L 0 N o Y W 5 n Z W Q g V H l w Z S 5 7 Q 2 9 s d W 1 u M i w x f S Z x d W 9 0 O y w m c X V v d D t T Z W N 0 a W 9 u M S 9 U Y W J s Z T A x N C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Q g K F B h Z 2 U g N S k v Q 2 h h b m d l Z C B U e X B l L n t D b 2 x 1 b W 4 x L D B 9 J n F 1 b 3 Q 7 L C Z x d W 9 0 O 1 N l Y 3 R p b 2 4 x L 1 R h Y m x l M D E 0 I C h Q Y W d l I D U p L 0 N o Y W 5 n Z W Q g V H l w Z S 5 7 Q 2 9 s d W 1 u M i w x f S Z x d W 9 0 O y w m c X V v d D t T Z W N 0 a W 9 u M S 9 U Y W J s Z T A x N C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T I z M j Q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m V k N 2 E w M y 1 l Y T c w L T Q 2 N G Q t Y j Q 4 N y 0 0 N z k 4 O G J h N G U 4 Z T c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N S k v Q 2 h h b m d l Z C B U e X B l L n t D b 2 x 1 b W 4 x L D B 9 J n F 1 b 3 Q 7 L C Z x d W 9 0 O 1 N l Y 3 R p b 2 4 x L 1 R h Y m x l M D E 1 I C h Q Y W d l I D U p L 0 N o Y W 5 n Z W Q g V H l w Z S 5 7 Q 2 9 s d W 1 u M i w x f S Z x d W 9 0 O y w m c X V v d D t T Z W N 0 a W 9 u M S 9 U Y W J s Z T A x N S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U g K F B h Z 2 U g N S k v Q 2 h h b m d l Z C B U e X B l L n t D b 2 x 1 b W 4 x L D B 9 J n F 1 b 3 Q 7 L C Z x d W 9 0 O 1 N l Y 3 R p b 2 4 x L 1 R h Y m x l M D E 1 I C h Q Y W d l I D U p L 0 N o Y W 5 n Z W Q g V H l w Z S 5 7 Q 2 9 s d W 1 u M i w x f S Z x d W 9 0 O y w m c X V v d D t T Z W N 0 a W 9 u M S 9 U Y W J s Z T A x N S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T Q z M T g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D c x N T V m Z i 0 5 N D k 0 L T Q 2 M D k t O G M 4 N C 0 2 O T B i N 2 U 2 N 2 U 4 N j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N S k v Q 2 h h b m d l Z C B U e X B l L n t D b 2 x 1 b W 4 x L D B 9 J n F 1 b 3 Q 7 L C Z x d W 9 0 O 1 N l Y 3 R p b 2 4 x L 1 R h Y m x l M D E 2 I C h Q Y W d l I D U p L 0 N o Y W 5 n Z W Q g V H l w Z S 5 7 Q 2 9 s d W 1 u M i w x f S Z x d W 9 0 O y w m c X V v d D t T Z W N 0 a W 9 u M S 9 U Y W J s Z T A x N i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Y g K F B h Z 2 U g N S k v Q 2 h h b m d l Z C B U e X B l L n t D b 2 x 1 b W 4 x L D B 9 J n F 1 b 3 Q 7 L C Z x d W 9 0 O 1 N l Y 3 R p b 2 4 x L 1 R h Y m x l M D E 2 I C h Q Y W d l I D U p L 0 N o Y W 5 n Z W Q g V H l w Z S 5 7 Q 2 9 s d W 1 u M i w x f S Z x d W 9 0 O y w m c X V v d D t T Z W N 0 a W 9 u M S 9 U Y W J s Z T A x N i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T c z M T E z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Y T I 2 N G U y N C 0 4 Z m I y L T R i M z I t O D h l N i 1 i M D J k Z j d m N G V l Z j M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N S k v Q 2 h h b m d l Z C B U e X B l L n t D b 2 x 1 b W 4 x L D B 9 J n F 1 b 3 Q 7 L C Z x d W 9 0 O 1 N l Y 3 R p b 2 4 x L 1 R h Y m x l M D E 3 I C h Q Y W d l I D U p L 0 N o Y W 5 n Z W Q g V H l w Z S 5 7 Q 2 9 s d W 1 u M i w x f S Z x d W 9 0 O y w m c X V v d D t T Z W N 0 a W 9 u M S 9 U Y W J s Z T A x N y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c g K F B h Z 2 U g N S k v Q 2 h h b m d l Z C B U e X B l L n t D b 2 x 1 b W 4 x L D B 9 J n F 1 b 3 Q 7 L C Z x d W 9 0 O 1 N l Y 3 R p b 2 4 x L 1 R h Y m x l M D E 3 I C h Q Y W d l I D U p L 0 N o Y W 5 n Z W Q g V H l w Z S 5 7 Q 2 9 s d W 1 u M i w x f S Z x d W 9 0 O y w m c X V v d D t T Z W N 0 a W 9 u M S 9 U Y W J s Z T A x N y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j A z M D I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T Z l Z W Z i N S 1 m O T E 2 L T Q 2 M W Q t Y j h i Y S 0 w Z j Y y Z T d j O D Q z N m U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N i k v Q 2 h h b m d l Z C B U e X B l L n t D b 2 x 1 b W 4 x L D B 9 J n F 1 b 3 Q 7 L C Z x d W 9 0 O 1 N l Y 3 R p b 2 4 x L 1 R h Y m x l M D E 4 I C h Q Y W d l I D Y p L 0 N o Y W 5 n Z W Q g V H l w Z S 5 7 Q 2 9 s d W 1 u M i w x f S Z x d W 9 0 O y w m c X V v d D t T Z W N 0 a W 9 u M S 9 U Y W J s Z T A x O C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g g K F B h Z 2 U g N i k v Q 2 h h b m d l Z C B U e X B l L n t D b 2 x 1 b W 4 x L D B 9 J n F 1 b 3 Q 7 L C Z x d W 9 0 O 1 N l Y 3 R p b 2 4 x L 1 R h Y m x l M D E 4 I C h Q Y W d l I D Y p L 0 N o Y W 5 n Z W Q g V H l w Z S 5 7 Q 2 9 s d W 1 u M i w x f S Z x d W 9 0 O y w m c X V v d D t T Z W N 0 a W 9 u M S 9 U Y W J s Z T A x O C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j M y O T U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N G N j N z N i Z S 0 2 N z c 5 L T Q 3 M D E t O T U x N S 1 j O G I 2 N m I w Y z c z Z T E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N i k v Q 2 h h b m d l Z C B U e X B l L n t D b 2 x 1 b W 4 x L D B 9 J n F 1 b 3 Q 7 L C Z x d W 9 0 O 1 N l Y 3 R p b 2 4 x L 1 R h Y m x l M D E 5 I C h Q Y W d l I D Y p L 0 N o Y W 5 n Z W Q g V H l w Z S 5 7 Q 2 9 s d W 1 u M i w x f S Z x d W 9 0 O y w m c X V v d D t T Z W N 0 a W 9 u M S 9 U Y W J s Z T A x O S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k g K F B h Z 2 U g N i k v Q 2 h h b m d l Z C B U e X B l L n t D b 2 x 1 b W 4 x L D B 9 J n F 1 b 3 Q 7 L C Z x d W 9 0 O 1 N l Y 3 R p b 2 4 x L 1 R h Y m x l M D E 5 I C h Q Y W d l I D Y p L 0 N o Y W 5 n Z W Q g V H l w Z S 5 7 Q 2 9 s d W 1 u M i w x f S Z x d W 9 0 O y w m c X V v d D t T Z W N 0 a W 9 u M S 9 U Y W J s Z T A x O S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j U y O D k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2 U 5 Y j l h Z S 0 w N m Q x L T R m Z j I t O G F k O C 0 x N m I x O W Z h M D Q y M m Y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N i k v Q 2 h h b m d l Z C B U e X B l L n t D b 2 x 1 b W 4 x L D B 9 J n F 1 b 3 Q 7 L C Z x d W 9 0 O 1 N l Y 3 R p b 2 4 x L 1 R h Y m x l M D I w I C h Q Y W d l I D Y p L 0 N o Y W 5 n Z W Q g V H l w Z S 5 7 Q 2 9 s d W 1 u M i w x f S Z x d W 9 0 O y w m c X V v d D t T Z W N 0 a W 9 u M S 9 U Y W J s Z T A y M C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A g K F B h Z 2 U g N i k v Q 2 h h b m d l Z C B U e X B l L n t D b 2 x 1 b W 4 x L D B 9 J n F 1 b 3 Q 7 L C Z x d W 9 0 O 1 N l Y 3 R p b 2 4 x L 1 R h Y m x l M D I w I C h Q Y W d l I D Y p L 0 N o Y W 5 n Z W Q g V H l w Z S 5 7 Q 2 9 s d W 1 u M i w x f S Z x d W 9 0 O y w m c X V v d D t T Z W N 0 a W 9 u M S 9 U Y W J s Z T A y M C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j c y O D U w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D A x Y T M 2 N y 1 h M m Y 0 L T R h O D I t Y W E 4 M i 0 0 Z W R j Y 2 Q w N D Q y M W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N i k v Q 2 h h b m d l Z C B U e X B l L n t D b 2 x 1 b W 4 x L D B 9 J n F 1 b 3 Q 7 L C Z x d W 9 0 O 1 N l Y 3 R p b 2 4 x L 1 R h Y m x l M D I x I C h Q Y W d l I D Y p L 0 N o Y W 5 n Z W Q g V H l w Z S 5 7 Q 2 9 s d W 1 u M i w x f S Z x d W 9 0 O y w m c X V v d D t T Z W N 0 a W 9 u M S 9 U Y W J s Z T A y M S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E g K F B h Z 2 U g N i k v Q 2 h h b m d l Z C B U e X B l L n t D b 2 x 1 b W 4 x L D B 9 J n F 1 b 3 Q 7 L C Z x d W 9 0 O 1 N l Y 3 R p b 2 4 x L 1 R h Y m x l M D I x I C h Q Y W d l I D Y p L 0 N o Y W 5 n Z W Q g V H l w Z S 5 7 Q 2 9 s d W 1 u M i w x f S Z x d W 9 0 O y w m c X V v d D t T Z W N 0 a W 9 u M S 9 U Y W J s Z T A y M S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z I y N z E 0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j c 4 O T I 4 N i 0 y Y j A 2 L T Q 3 O D c t Y j R j N S 0 1 O D A 3 M z k 4 M z F i M j c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N i k v Q 2 h h b m d l Z C B U e X B l L n t D b 2 x 1 b W 4 x L D B 9 J n F 1 b 3 Q 7 L C Z x d W 9 0 O 1 N l Y 3 R p b 2 4 x L 1 R h Y m x l M D I y I C h Q Y W d l I D Y p L 0 N o Y W 5 n Z W Q g V H l w Z S 5 7 Q 2 9 s d W 1 u M i w x f S Z x d W 9 0 O y w m c X V v d D t T Z W N 0 a W 9 u M S 9 U Y W J s Z T A y M i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I g K F B h Z 2 U g N i k v Q 2 h h b m d l Z C B U e X B l L n t D b 2 x 1 b W 4 x L D B 9 J n F 1 b 3 Q 7 L C Z x d W 9 0 O 1 N l Y 3 R p b 2 4 x L 1 R h Y m x l M D I y I C h Q Y W d l I D Y p L 0 N o Y W 5 n Z W Q g V H l w Z S 5 7 Q 2 9 s d W 1 u M i w x f S Z x d W 9 0 O y w m c X V v d D t T Z W N 0 a W 9 u M S 9 U Y W J s Z T A y M i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z Q y N j c w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G M 4 Y m N h N y 1 i Z W Y 1 L T R i Y T g t Y T E 0 M S 0 3 M 2 N i Y 2 N h Z D c z O G Q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N i k v Q 2 h h b m d l Z C B U e X B l L n t D b 2 x 1 b W 4 x L D B 9 J n F 1 b 3 Q 7 L C Z x d W 9 0 O 1 N l Y 3 R p b 2 4 x L 1 R h Y m x l M D I z I C h Q Y W d l I D Y p L 0 N o Y W 5 n Z W Q g V H l w Z S 5 7 Q 2 9 s d W 1 u M i w x f S Z x d W 9 0 O y w m c X V v d D t T Z W N 0 a W 9 u M S 9 U Y W J s Z T A y M y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M g K F B h Z 2 U g N i k v Q 2 h h b m d l Z C B U e X B l L n t D b 2 x 1 b W 4 x L D B 9 J n F 1 b 3 Q 7 L C Z x d W 9 0 O 1 N l Y 3 R p b 2 4 x L 1 R h Y m x l M D I z I C h Q Y W d l I D Y p L 0 N o Y W 5 n Z W Q g V H l w Z S 5 7 Q 2 9 s d W 1 u M i w x f S Z x d W 9 0 O y w m c X V v d D t T Z W N 0 a W 9 u M S 9 U Y W J s Z T A y M y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z U y N j Q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Y T Z i O D M 4 M C 0 0 N 2 Q 1 L T Q w Y m I t O D I 4 M i 1 l Z G U w M 2 U 3 O D N k M m M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N i k v Q 2 h h b m d l Z C B U e X B l L n t D b 2 x 1 b W 4 x L D B 9 J n F 1 b 3 Q 7 L C Z x d W 9 0 O 1 N l Y 3 R p b 2 4 x L 1 R h Y m x l M D I 0 I C h Q Y W d l I D Y p L 0 N o Y W 5 n Z W Q g V H l w Z S 5 7 Q 2 9 s d W 1 u M i w x f S Z x d W 9 0 O y w m c X V v d D t T Z W N 0 a W 9 u M S 9 U Y W J s Z T A y N C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Q g K F B h Z 2 U g N i k v Q 2 h h b m d l Z C B U e X B l L n t D b 2 x 1 b W 4 x L D B 9 J n F 1 b 3 Q 7 L C Z x d W 9 0 O 1 N l Y 3 R p b 2 4 x L 1 R h Y m x l M D I 0 I C h Q Y W d l I D Y p L 0 N o Y W 5 n Z W Q g V H l w Z S 5 7 Q 2 9 s d W 1 u M i w x f S Z x d W 9 0 O y w m c X V v d D t T Z W N 0 a W 9 u M S 9 U Y W J s Z T A y N C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z c y N T g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M T I w M z k 2 N i 0 1 M m I 0 L T R i O T I t O T B j Y i 1 l Z T l i Y j M 3 N D c y M z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N i k v Q 2 h h b m d l Z C B U e X B l L n t D b 2 x 1 b W 4 x L D B 9 J n F 1 b 3 Q 7 L C Z x d W 9 0 O 1 N l Y 3 R p b 2 4 x L 1 R h Y m x l M D I 1 I C h Q Y W d l I D Y p L 0 N o Y W 5 n Z W Q g V H l w Z S 5 7 Q 2 9 s d W 1 u M i w x f S Z x d W 9 0 O y w m c X V v d D t T Z W N 0 a W 9 u M S 9 U Y W J s Z T A y N S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U g K F B h Z 2 U g N i k v Q 2 h h b m d l Z C B U e X B l L n t D b 2 x 1 b W 4 x L D B 9 J n F 1 b 3 Q 7 L C Z x d W 9 0 O 1 N l Y 3 R p b 2 4 x L 1 R h Y m x l M D I 1 I C h Q Y W d l I D Y p L 0 N o Y W 5 n Z W Q g V H l w Z S 5 7 Q 2 9 s d W 1 u M i w x f S Z x d W 9 0 O y w m c X V v d D t T Z W N 0 a W 9 u M S 9 U Y W J s Z T A y N S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O D A y N T A 0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N 2 Q y M j V h N y 0 w Z j A x L T R k M m I t Y W I 1 N y 0 3 N D E z Y T E y Z m I 1 Y T Q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N i k v Q 2 h h b m d l Z C B U e X B l L n t D b 2 x 1 b W 4 x L D B 9 J n F 1 b 3 Q 7 L C Z x d W 9 0 O 1 N l Y 3 R p b 2 4 x L 1 R h Y m x l M D I 2 I C h Q Y W d l I D Y p L 0 N o Y W 5 n Z W Q g V H l w Z S 5 7 Q 2 9 s d W 1 u M i w x f S Z x d W 9 0 O y w m c X V v d D t T Z W N 0 a W 9 u M S 9 U Y W J s Z T A y N i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N i k v Q 2 h h b m d l Z C B U e X B l L n t D b 2 x 1 b W 4 x L D B 9 J n F 1 b 3 Q 7 L C Z x d W 9 0 O 1 N l Y 3 R p b 2 4 x L 1 R h Y m x l M D I 2 I C h Q Y W d l I D Y p L 0 N o Y W 5 n Z W Q g V H l w Z S 5 7 Q 2 9 s d W 1 u M i w x f S Z x d W 9 0 O y w m c X V v d D t T Z W N 0 a W 9 u M S 9 U Y W J s Z T A y N i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O D Q y N D E w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M 2 E 5 O D g w Z S 0 1 O T c y L T Q 0 Z G E t O T F i Z i 1 k Z G Y w N z Z m M m F i O W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N y k v Q 2 h h b m d l Z C B U e X B l L n t D b 2 x 1 b W 4 x L D B 9 J n F 1 b 3 Q 7 L C Z x d W 9 0 O 1 N l Y 3 R p b 2 4 x L 1 R h Y m x l M D I 3 I C h Q Y W d l I D c p L 0 N o Y W 5 n Z W Q g V H l w Z S 5 7 Q 2 9 s d W 1 u M i w x f S Z x d W 9 0 O y w m c X V v d D t T Z W N 0 a W 9 u M S 9 U Y W J s Z T A y N y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c g K F B h Z 2 U g N y k v Q 2 h h b m d l Z C B U e X B l L n t D b 2 x 1 b W 4 x L D B 9 J n F 1 b 3 Q 7 L C Z x d W 9 0 O 1 N l Y 3 R p b 2 4 x L 1 R h Y m x l M D I 3 I C h Q Y W d l I D c p L 0 N o Y W 5 n Z W Q g V H l w Z S 5 7 Q 2 9 s d W 1 u M i w x f S Z x d W 9 0 O y w m c X V v d D t T Z W N 0 a W 9 u M S 9 U Y W J s Z T A y N y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O T Q y M T M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Z W I x O T U 4 M y 1 h Y j g 0 L T R i Y T Q t O W E y O C 1 m N T R i Z j R m N T c 2 N D c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N y k v Q 2 h h b m d l Z C B U e X B l L n t D b 2 x 1 b W 4 x L D B 9 J n F 1 b 3 Q 7 L C Z x d W 9 0 O 1 N l Y 3 R p b 2 4 x L 1 R h Y m x l M D I 4 I C h Q Y W d l I D c p L 0 N o Y W 5 n Z W Q g V H l w Z S 5 7 Q 2 9 s d W 1 u M i w x f S Z x d W 9 0 O y w m c X V v d D t T Z W N 0 a W 9 u M S 9 U Y W J s Z T A y O C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g g K F B h Z 2 U g N y k v Q 2 h h b m d l Z C B U e X B l L n t D b 2 x 1 b W 4 x L D B 9 J n F 1 b 3 Q 7 L C Z x d W 9 0 O 1 N l Y 3 R p b 2 4 x L 1 R h Y m x l M D I 4 I C h Q Y W d l I D c p L 0 N o Y W 5 n Z W Q g V H l w Z S 5 7 Q 2 9 s d W 1 u M i w x f S Z x d W 9 0 O y w m c X V v d D t T Z W N 0 a W 9 u M S 9 U Y W J s Z T A y O C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O T g y M D E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Y T Q 5 N z N h N y 1 l Z D V i L T Q 2 Y z I t Y T Q 3 Z i 1 k Y 2 I 1 M z J h Y 2 Y 4 Z D g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N y k v Q 2 h h b m d l Z C B U e X B l L n t D b 2 x 1 b W 4 x L D B 9 J n F 1 b 3 Q 7 L C Z x d W 9 0 O 1 N l Y 3 R p b 2 4 x L 1 R h Y m x l M D I 5 I C h Q Y W d l I D c p L 0 N o Y W 5 n Z W Q g V H l w Z S 5 7 Q 2 9 s d W 1 u M i w x f S Z x d W 9 0 O y w m c X V v d D t T Z W N 0 a W 9 u M S 9 U Y W J s Z T A y O S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k g K F B h Z 2 U g N y k v Q 2 h h b m d l Z C B U e X B l L n t D b 2 x 1 b W 4 x L D B 9 J n F 1 b 3 Q 7 L C Z x d W 9 0 O 1 N l Y 3 R p b 2 4 x L 1 R h Y m x l M D I 5 I C h Q Y W d l I D c p L 0 N o Y W 5 n Z W Q g V H l w Z S 5 7 Q 2 9 s d W 1 u M i w x f S Z x d W 9 0 O y w m c X V v d D t T Z W N 0 a W 9 u M S 9 U Y W J s Z T A y O S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2 M D A x O T g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Y j E 4 N T g 3 M S 0 x M D k y L T R m N z I t O T Q 4 M C 1 l Y 2 Y 5 M z I w Y j l m N D U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N y k v Q 2 h h b m d l Z C B U e X B l L n t D b 2 x 1 b W 4 x L D B 9 J n F 1 b 3 Q 7 L C Z x d W 9 0 O 1 N l Y 3 R p b 2 4 x L 1 R h Y m x l M D M w I C h Q Y W d l I D c p L 0 N o Y W 5 n Z W Q g V H l w Z S 5 7 Q 2 9 s d W 1 u M i w x f S Z x d W 9 0 O y w m c X V v d D t T Z W N 0 a W 9 u M S 9 U Y W J s Z T A z M C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A g K F B h Z 2 U g N y k v Q 2 h h b m d l Z C B U e X B l L n t D b 2 x 1 b W 4 x L D B 9 J n F 1 b 3 Q 7 L C Z x d W 9 0 O 1 N l Y 3 R p b 2 4 x L 1 R h Y m x l M D M w I C h Q Y W d l I D c p L 0 N o Y W 5 n Z W Q g V H l w Z S 5 7 Q 2 9 s d W 1 u M i w x f S Z x d W 9 0 O y w m c X V v d D t T Z W N 0 a W 9 u M S 9 U Y W J s Z T A z M C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2 M D I x O T E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Y 2 U 3 Y j Q w N S 0 1 Z D c w L T R m M j g t O T U 4 Y y 0 x Y m F i Z j h i O G N j N z g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N y k v Q 2 h h b m d l Z C B U e X B l L n t D b 2 x 1 b W 4 x L D B 9 J n F 1 b 3 Q 7 L C Z x d W 9 0 O 1 N l Y 3 R p b 2 4 x L 1 R h Y m x l M D M x I C h Q Y W d l I D c p L 0 N o Y W 5 n Z W Q g V H l w Z S 5 7 Q 2 9 s d W 1 u M i w x f S Z x d W 9 0 O y w m c X V v d D t T Z W N 0 a W 9 u M S 9 U Y W J s Z T A z M S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E g K F B h Z 2 U g N y k v Q 2 h h b m d l Z C B U e X B l L n t D b 2 x 1 b W 4 x L D B 9 J n F 1 b 3 Q 7 L C Z x d W 9 0 O 1 N l Y 3 R p b 2 4 x L 1 R h Y m x l M D M x I C h Q Y W d l I D c p L 0 N o Y W 5 n Z W Q g V H l w Z S 5 7 Q 2 9 s d W 1 u M i w x f S Z x d W 9 0 O y w m c X V v d D t T Z W N 0 a W 9 u M S 9 U Y W J s Z T A z M S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c H B l b m Q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S 0 w M 1 Q x N D o w M j o 0 N y 4 x M j Y 0 N T Q 5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j J j O T R i Y i 0 w O T k z L T Q 0 Y T c t O W M 0 N y 0 z N W F i Z D h h N z N j Z j c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B d X R v U m V t b 3 Z l Z E N v b H V t b n M x L n t D b 2 x 1 b W 4 x L D B 9 J n F 1 b 3 Q 7 L C Z x d W 9 0 O 1 N l Y 3 R p b 2 4 x L 0 F w c G V u Z D E v Q X V 0 b 1 J l b W 9 2 Z W R D b 2 x 1 b W 5 z M S 5 7 Q 2 9 s d W 1 u M i w x f S Z x d W 9 0 O y w m c X V v d D t T Z W N 0 a W 9 u M S 9 B c H B l b m Q x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X B w Z W 5 k M S 9 B d X R v U m V t b 3 Z l Z E N v b H V t b n M x L n t D b 2 x 1 b W 4 x L D B 9 J n F 1 b 3 Q 7 L C Z x d W 9 0 O 1 N l Y 3 R p b 2 4 x L 0 F w c G V u Z D E v Q X V 0 b 1 J l b W 9 2 Z W R D b 2 x 1 b W 5 z M S 5 7 Q 2 9 s d W 1 u M i w x f S Z x d W 9 0 O y w m c X V v d D t T Z W N 0 a W 9 u M S 9 B c H B l b m Q x L 0 F 1 d G 9 S Z W 1 v d m V k Q 2 9 s d W 1 u c z E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y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M p L 1 R h Y m x l M D A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i U y M C h Q Y W d l J T I w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z K S 9 U Y W J s Z T A w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y k v V G F i b G U w M D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M p L 1 R h Y m x l M D A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z K S 9 U Y W J s Z T A w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y U y M C h Q Y W d l J T I w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y U y M C h Q Y W d l J T I w N C k v V G F i b G U w M D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0 K S 9 U Y W J s Z T A w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C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U p L 1 R h Y m x l M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1 K S 9 U Y W J s Z T A x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N S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U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1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N S k v V G F i b G U w M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U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2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N i k v V G F i b G U w M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Y p L 1 R h Y m x l M D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2 K S 9 U Y W J s Z T A y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N i k v V G F i b G U w M j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Y p L 1 R h Y m x l M D I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y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2 K S 9 U Y W J s Z T A y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Q l M j A o U G F n Z S U y M D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N i k v V G F i b G U w M j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1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Y p L 1 R h Y m x l M D I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i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3 K S 9 U Y W J s Z T A y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c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N y k v V G F i b G U w M j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c p L 1 R h Y m x l M D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S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3 K S 9 U Y W J s Z T A z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A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N y k v V G F i b G U w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w c G V u Z D E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D X / o D K U U h R A i 0 M 1 4 + W S + q 8 A A A A A A g A A A A A A A 2 Y A A M A A A A A Q A A A A o p v y N t X n L f a 9 V T q D v S L m 2 A A A A A A E g A A A o A A A A B A A A A D L R h s y 0 / G j G r m G B B 9 J A K B 9 U A A A A M a 4 O u n F h V 3 S o p U 5 B S C 7 w s 4 9 L O 9 L g f J R R F 5 f h D p y J W V 8 a 7 K D 1 D s 6 1 l 6 K 4 T N z W a 4 a V u q l U K l j m l 6 u 6 b X f q o d b 7 H 6 C Z S b W c I c M c I 3 W i Y E g Q J r F F A A A A H 4 x H S x 5 2 S j X 4 r 3 3 A 0 u g n 5 E S L Z 1 q < / D a t a M a s h u p > 
</file>

<file path=customXml/itemProps1.xml><?xml version="1.0" encoding="utf-8"?>
<ds:datastoreItem xmlns:ds="http://schemas.openxmlformats.org/officeDocument/2006/customXml" ds:itemID="{31FD3BF6-A183-405F-9296-DD4008D29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aaf459-4121-45c8-9dbf-e5a824ae9815"/>
    <ds:schemaRef ds:uri="804e468e-e8b8-4cb6-8914-769a99398c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254B25-47BA-4D37-BA23-74BEB40DE342}">
  <ds:schemaRefs>
    <ds:schemaRef ds:uri="http://purl.org/dc/terms/"/>
    <ds:schemaRef ds:uri="804e468e-e8b8-4cb6-8914-769a99398c72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1daaf459-4121-45c8-9dbf-e5a824ae9815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9D00C9-6E1C-4C93-B39C-09FA50A73B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E2C57D7-7AF7-46E4-814F-A614AB91CC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Week 1</vt:lpstr>
      <vt:lpstr>Accounts</vt:lpstr>
      <vt:lpstr>Summary!Print_Area</vt:lpstr>
      <vt:lpstr>'Week 1'!Print_Area</vt:lpstr>
    </vt:vector>
  </TitlesOfParts>
  <Company>Hobart and William Smith Colleges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KILLIAN, CLAUDETTE</dc:creator>
  <cp:lastModifiedBy>Stern, Claudette</cp:lastModifiedBy>
  <cp:lastPrinted>2022-04-12T17:31:52Z</cp:lastPrinted>
  <dcterms:created xsi:type="dcterms:W3CDTF">2021-12-21T19:44:35Z</dcterms:created>
  <dcterms:modified xsi:type="dcterms:W3CDTF">2026-02-27T14:10:07Z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0x010100B2452E2EE03B5A448A24CE452C143538</vt:lpwstr>
  </property>
</Properties>
</file>