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codeName="ThisWorkbook" autoCompressPictures="0"/>
  <bookViews>
    <workbookView xWindow="0" yWindow="0" windowWidth="19080" windowHeight="15940" firstSheet="7" activeTab="9"/>
  </bookViews>
  <sheets>
    <sheet name="Table of Contents" sheetId="1" r:id="rId1"/>
    <sheet name="1. Campus Climate" sheetId="3" r:id="rId2"/>
    <sheet name="2. Response to Report" sheetId="4" r:id="rId3"/>
    <sheet name="3. Confidence" sheetId="5" r:id="rId4"/>
    <sheet name="4. Training" sheetId="6" r:id="rId5"/>
    <sheet name="5. Interactions" sheetId="15" r:id="rId6"/>
    <sheet name="6. Unwanted Sexual Behavior" sheetId="7" r:id="rId7"/>
    <sheet name="7. Sexual Violence" sheetId="8" r:id="rId8"/>
    <sheet name="8. Demographics" sheetId="9" r:id="rId9"/>
    <sheet name="9. Technical Information" sheetId="10" r:id="rId10"/>
    <sheet name="10. Data Sharing Practices" sheetId="17" r:id="rId11"/>
  </sheets>
  <definedNames>
    <definedName name="_xlnm.Print_Area" localSheetId="1">'1. Campus Climate'!$A$1:$J$114</definedName>
    <definedName name="_xlnm.Print_Area" localSheetId="10">'10. Data Sharing Practices'!$A$1:$I$6</definedName>
    <definedName name="_xlnm.Print_Area" localSheetId="2">'2. Response to Report'!$A$1:$J$54</definedName>
    <definedName name="_xlnm.Print_Area" localSheetId="3">'3. Confidence'!$A$1:$J$45</definedName>
    <definedName name="_xlnm.Print_Area" localSheetId="4">'4. Training'!$A$1:$F$40</definedName>
    <definedName name="_xlnm.Print_Area" localSheetId="5">'5. Interactions'!$A$1:$F$38</definedName>
    <definedName name="_xlnm.Print_Area" localSheetId="6">'6. Unwanted Sexual Behavior'!$A$1:$G$106</definedName>
    <definedName name="_xlnm.Print_Area" localSheetId="7">'7. Sexual Violence'!$A$1:$F$56</definedName>
    <definedName name="_xlnm.Print_Area" localSheetId="8">'8. Demographics'!$A$1:$F$69</definedName>
    <definedName name="_xlnm.Print_Area" localSheetId="9">'9. Technical Information'!$A$1:$F$25</definedName>
    <definedName name="_xlnm.Print_Area" localSheetId="0">'Table of Contents'!$A$1:$I$17</definedName>
    <definedName name="_xlnm.Print_Titles" localSheetId="1">'1. Campus Climate'!$1:$2</definedName>
    <definedName name="_xlnm.Print_Titles" localSheetId="10">'10. Data Sharing Practices'!$1:$3</definedName>
    <definedName name="_xlnm.Print_Titles" localSheetId="2">'2. Response to Report'!$1:$2</definedName>
    <definedName name="_xlnm.Print_Titles" localSheetId="3">'3. Confidence'!$1:$2</definedName>
    <definedName name="_xlnm.Print_Titles" localSheetId="4">'4. Training'!$1:$2</definedName>
    <definedName name="_xlnm.Print_Titles" localSheetId="5">'5. Interactions'!$1:$2</definedName>
    <definedName name="_xlnm.Print_Titles" localSheetId="6">'6. Unwanted Sexual Behavior'!$1:$2</definedName>
    <definedName name="_xlnm.Print_Titles" localSheetId="7">'7. Sexual Violence'!$1:$2</definedName>
    <definedName name="_xlnm.Print_Titles" localSheetId="8">'8. Demographics'!$1:$2</definedName>
    <definedName name="_xlnm.Print_Titles" localSheetId="9">'9. Technical Information'!$1:$2</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10" l="1"/>
  <c r="C13" i="10"/>
  <c r="C11" i="10"/>
  <c r="C10" i="10"/>
  <c r="C8" i="10"/>
</calcChain>
</file>

<file path=xl/sharedStrings.xml><?xml version="1.0" encoding="utf-8"?>
<sst xmlns="http://schemas.openxmlformats.org/spreadsheetml/2006/main" count="695" uniqueCount="248">
  <si>
    <t>Table of Contents</t>
  </si>
  <si>
    <t xml:space="preserve">Click on the underlined names below to jump to the worksheet you would like to view: </t>
  </si>
  <si>
    <t>1. General Campus Climate Indicator</t>
  </si>
  <si>
    <t>2. Views on Institutional Response to Report of Sexual Violence Indicator</t>
  </si>
  <si>
    <t>3. Confidence in Ability to Respond Indicator</t>
  </si>
  <si>
    <t>General Campus Climate Indicator</t>
  </si>
  <si>
    <t>Back to Table of Contents</t>
  </si>
  <si>
    <t>I feel valued in the environment in which I work.</t>
  </si>
  <si>
    <t>I feel close to people on this campus.</t>
  </si>
  <si>
    <t>I feel safe on this campus.</t>
  </si>
  <si>
    <t>n</t>
  </si>
  <si>
    <t>Mean</t>
  </si>
  <si>
    <r>
      <t>Effect Size</t>
    </r>
    <r>
      <rPr>
        <vertAlign val="superscript"/>
        <sz val="11"/>
        <color theme="1"/>
        <rFont val="Calibri (Body)"/>
      </rPr>
      <t>1</t>
    </r>
  </si>
  <si>
    <t>% High
Scores</t>
  </si>
  <si>
    <t>Man</t>
  </si>
  <si>
    <t>Woman</t>
  </si>
  <si>
    <t>Faculty</t>
  </si>
  <si>
    <t>Staff</t>
  </si>
  <si>
    <t>Administrator</t>
  </si>
  <si>
    <t>%</t>
  </si>
  <si>
    <t>Strongly disagree</t>
  </si>
  <si>
    <t>Disagree</t>
  </si>
  <si>
    <t>Neither agree nor disagree</t>
  </si>
  <si>
    <t>Agree</t>
  </si>
  <si>
    <t>Strongly agree</t>
  </si>
  <si>
    <t>Total</t>
  </si>
  <si>
    <r>
      <t>High Scores</t>
    </r>
    <r>
      <rPr>
        <vertAlign val="superscript"/>
        <sz val="11"/>
        <rFont val="Calibri (Body)"/>
      </rPr>
      <t>2</t>
    </r>
  </si>
  <si>
    <t>Effect 
Size</t>
  </si>
  <si>
    <t>Views on Institutional Response to Report of Sexual Violence Indicator</t>
  </si>
  <si>
    <t>Campus officials would support and protect the person making the report.</t>
  </si>
  <si>
    <t>Campus officials would take the report seriously.</t>
  </si>
  <si>
    <t>Campus officials would conduct a careful investigation in order to determine what happened.</t>
  </si>
  <si>
    <t>Campus officials would take appropriate action against the offender(s).</t>
  </si>
  <si>
    <t>Confidence in Ability to Respond Indicator</t>
  </si>
  <si>
    <t>Very confident</t>
  </si>
  <si>
    <t>Confident</t>
  </si>
  <si>
    <t>Somewhat confident</t>
  </si>
  <si>
    <t>Not confident</t>
  </si>
  <si>
    <t>Yes</t>
  </si>
  <si>
    <t>No</t>
  </si>
  <si>
    <t>Unsure</t>
  </si>
  <si>
    <t>What sexual violence is, and how to recognize it?</t>
  </si>
  <si>
    <t>Who on campus is required to report instances of sexual violence to campus authorities?</t>
  </si>
  <si>
    <t>How to report an incident of sexual violence?</t>
  </si>
  <si>
    <t>The procedures for investigating incidents of sexual violence?</t>
  </si>
  <si>
    <t>Almost all of it</t>
  </si>
  <si>
    <t>Most of it</t>
  </si>
  <si>
    <t>Some of it</t>
  </si>
  <si>
    <t>Very little or none of it</t>
  </si>
  <si>
    <t>Talked with a student about sexual violence that the student experienced</t>
  </si>
  <si>
    <t>Talked with a student about sexual violence that the student was accused of or perpetrated</t>
  </si>
  <si>
    <t>Witnessed a student experiencing sexual violence</t>
  </si>
  <si>
    <t>Made a report to the Title IX coordinator or other campus authorities about a student who experienced sexual violence</t>
  </si>
  <si>
    <t>Made a report to the Title IX coordinator or other campus authorities about a student who perpetrated sexual violence</t>
  </si>
  <si>
    <t>Talked with a member of the faculty, staff, or administration about sexual violence that they experienced</t>
  </si>
  <si>
    <t>Talked with a member of the faculty, staff, or administration about sexual violence that they were accused of or perpetrated</t>
  </si>
  <si>
    <t>Witnessed a member of the faculty, staff, or administration experiencing sexual violence</t>
  </si>
  <si>
    <t>Made a report to the Title IX coordinator or other campus authorities about a member of the faculty, staff, or administration who experienced sexual violence</t>
  </si>
  <si>
    <t>Made a report to the Title IX coordinator or other campus authorities about a member of the faculty, staff, or administration who perpetrated sexual violence against another member of the campus community</t>
  </si>
  <si>
    <t>Unwanted Sexual Behavior</t>
  </si>
  <si>
    <t>Never</t>
  </si>
  <si>
    <t>Rarely</t>
  </si>
  <si>
    <t>Sometimes</t>
  </si>
  <si>
    <t>Often</t>
  </si>
  <si>
    <t>Very often</t>
  </si>
  <si>
    <t>Unwanted verbal sexual behaviors – such as someone making sexual comments about your body; making unwelcome sexual advances, propositions, or suggestions to you; or telling you sexually offensive jokes or kidding about your sex or gender-specific traits</t>
  </si>
  <si>
    <t>Unwanted nonverbal sexual behaviors – such as someone sending you sexual emails, texts, or pictures; posting sexual comments about you on blogs or social media; showing you sexually offensive pictures or objects; leering at you or making lewd gestures toward you; or touching him/herself sexually in front of you</t>
  </si>
  <si>
    <t>Number of Employees Who Responded to This Question</t>
  </si>
  <si>
    <t>Faculty member(s) from this institution</t>
  </si>
  <si>
    <t>Faculty member(s) from another institution</t>
  </si>
  <si>
    <t>Staff member(s) from this institution</t>
  </si>
  <si>
    <t>Staff member(s) from another institution</t>
  </si>
  <si>
    <t>Administrator(s) from this institution</t>
  </si>
  <si>
    <t>Administrator(s) from another institution</t>
  </si>
  <si>
    <t>Supervisor(s) or administrative superior(s) at this institution</t>
  </si>
  <si>
    <t>Supervisor(s) or administrative superior(s) at another institution</t>
  </si>
  <si>
    <t>Student(s) from this institution</t>
  </si>
  <si>
    <t xml:space="preserve">Student(s) from another institution </t>
  </si>
  <si>
    <t>Person or people from the local community</t>
  </si>
  <si>
    <t>Other</t>
  </si>
  <si>
    <t>I wanted to deal with it on my own.</t>
  </si>
  <si>
    <t>I was ashamed/embarrassed.</t>
  </si>
  <si>
    <t>I did not realize it was something I could report.</t>
  </si>
  <si>
    <t>I did not know the reporting procedure on campus.</t>
  </si>
  <si>
    <t>I did not think campus officials would do anything about my report.</t>
  </si>
  <si>
    <t>I did not think I would be treated fairly.</t>
  </si>
  <si>
    <t>Very satisfied</t>
  </si>
  <si>
    <t>Satisfied</t>
  </si>
  <si>
    <t>Neither satisfied nor dissatisfied</t>
  </si>
  <si>
    <t>Dissatisfied</t>
  </si>
  <si>
    <t>Very dissatisfied</t>
  </si>
  <si>
    <t>Unsure at this time</t>
  </si>
  <si>
    <t>Sexual Violence</t>
  </si>
  <si>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</si>
  <si>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</si>
  <si>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Anal sex (someone’s penis being put in your anus, or your penis being put into someone else’s anus)</t>
  </si>
  <si>
    <t>Anal or vaginal penetration with a body part other than a penis or tongue, or by an object, like a bottle or candle</t>
  </si>
  <si>
    <t>Demographics</t>
  </si>
  <si>
    <t>0–5 years</t>
  </si>
  <si>
    <t>6–10 years</t>
  </si>
  <si>
    <t>More than 10 years</t>
  </si>
  <si>
    <t>U.S. citizen</t>
  </si>
  <si>
    <t xml:space="preserve">U.S. permanent resident but not a U.S. citizen  </t>
  </si>
  <si>
    <t>Not a U.S. citizen or permanent resident</t>
  </si>
  <si>
    <t>American Indian or Alaska Native</t>
  </si>
  <si>
    <t>Asian</t>
  </si>
  <si>
    <t>Black or African American</t>
  </si>
  <si>
    <t>Native Hawaiian or other Pacific Islander</t>
  </si>
  <si>
    <t>White</t>
  </si>
  <si>
    <t>Hispanic or Latino/a</t>
  </si>
  <si>
    <t>Two or more races</t>
  </si>
  <si>
    <t>Unknown</t>
  </si>
  <si>
    <t>Technical Information</t>
  </si>
  <si>
    <r>
      <t>Response Rate</t>
    </r>
    <r>
      <rPr>
        <i/>
        <vertAlign val="superscript"/>
        <sz val="11"/>
        <color theme="1"/>
        <rFont val="Calibri (Body)"/>
      </rPr>
      <t>2</t>
    </r>
  </si>
  <si>
    <t>All Other Institutions</t>
  </si>
  <si>
    <r>
      <t>All Employee Respondents</t>
    </r>
    <r>
      <rPr>
        <b/>
        <vertAlign val="superscript"/>
        <sz val="11"/>
        <rFont val="Calibri (Body)"/>
      </rPr>
      <t>1</t>
    </r>
  </si>
  <si>
    <t>Indicators</t>
  </si>
  <si>
    <t>Men</t>
  </si>
  <si>
    <t>Women</t>
  </si>
  <si>
    <r>
      <t>Table 1: General Campus Climate Indicator Statements</t>
    </r>
    <r>
      <rPr>
        <i/>
        <sz val="12"/>
        <color theme="1"/>
        <rFont val="Calibri"/>
        <family val="2"/>
        <scheme val="minor"/>
      </rPr>
      <t xml:space="preserve">
1 = Strongly disagree; 2 = Disagree; 3 = Neither agree nor disagree; 4 = Agree; 5 = Strongly agree</t>
    </r>
  </si>
  <si>
    <r>
      <t>Table 1: Views on Institutional Response to Report of Sexual Violence Indicator Statements</t>
    </r>
    <r>
      <rPr>
        <i/>
        <sz val="12"/>
        <color theme="1"/>
        <rFont val="Calibri"/>
        <family val="2"/>
        <scheme val="minor"/>
      </rPr>
      <t xml:space="preserve">
1 = Strongly disagree; 2 = Disagree; 3 = Neither agree nor disagree; 4 = Agree; 5 = Strongly agree</t>
    </r>
  </si>
  <si>
    <t>Table 3: Frequencies for Statements in the Views on Institutional Response to Report of Sexual Violence Indicator</t>
  </si>
  <si>
    <t>Administrators</t>
  </si>
  <si>
    <r>
      <t>Table 1: Confidence in Ability to Respond Indicator Questions</t>
    </r>
    <r>
      <rPr>
        <i/>
        <sz val="12"/>
        <color theme="1"/>
        <rFont val="Calibri"/>
        <family val="2"/>
        <scheme val="minor"/>
      </rPr>
      <t xml:space="preserve">
1 = Not confident; 2 = Somewhat confident; 3 = Confident; 4 = Very confident</t>
    </r>
  </si>
  <si>
    <t>Table 3: Frequencies for Questions in the Confidence in Ability to Respond Indicator</t>
  </si>
  <si>
    <t>% Have Experienced</t>
  </si>
  <si>
    <t>Table 3: Frequencies for Questions Related to Unwanted Sexual Behavior</t>
  </si>
  <si>
    <r>
      <t xml:space="preserve">Table 1: Experiences of Unwanted Sexual Behavior
</t>
    </r>
    <r>
      <rPr>
        <i/>
        <sz val="12"/>
        <color theme="1"/>
        <rFont val="Calibri"/>
        <family val="2"/>
        <scheme val="minor"/>
      </rPr>
      <t>1=Never; 2=Rarely; 3=Sometimes; 4=Often; 5=Very often</t>
    </r>
  </si>
  <si>
    <r>
      <t xml:space="preserve">We calculated effect sizes for key comparisons rather than using tests of statistical significance. We have so many comparisons that using a test of significance for each comparison would increase the likelihood of a Type I error should the null hypothesis be correct in any of the comparisons. Unfortunately, correcting for this would dramatically reduce the power of our comparisons, thereby increasing the chance of Type II errors if the differences are the result of more than random influences. So, we have calculated effect sizes to provide a guide for assessing the magnitude of the differences between groups. When we compared the mean of two groups, we used Cohen’s </t>
    </r>
    <r>
      <rPr>
        <i/>
        <sz val="11"/>
        <color theme="1"/>
        <rFont val="Calibri"/>
        <family val="2"/>
        <scheme val="minor"/>
      </rPr>
      <t>d</t>
    </r>
    <r>
      <rPr>
        <sz val="11"/>
        <color theme="1"/>
        <rFont val="Calibri"/>
        <family val="2"/>
        <scheme val="minor"/>
      </rPr>
      <t xml:space="preserve">. When we compared two percentages, we used Cohen’s </t>
    </r>
    <r>
      <rPr>
        <i/>
        <sz val="11"/>
        <color theme="1"/>
        <rFont val="Calibri"/>
        <family val="2"/>
        <scheme val="minor"/>
      </rPr>
      <t>h</t>
    </r>
    <r>
      <rPr>
        <sz val="11"/>
        <color theme="1"/>
        <rFont val="Calibri"/>
        <family val="2"/>
        <scheme val="minor"/>
      </rPr>
      <t xml:space="preserve">, which uses an arcsine transformation to derive the effect size. (See Cohen, 1988, Statistical Power Analyses for the Behavioral Sciences, page 180.)  We only calculated Cohen’s </t>
    </r>
    <r>
      <rPr>
        <i/>
        <sz val="11"/>
        <color theme="1"/>
        <rFont val="Calibri"/>
        <family val="2"/>
        <scheme val="minor"/>
      </rPr>
      <t>d</t>
    </r>
    <r>
      <rPr>
        <sz val="11"/>
        <color theme="1"/>
        <rFont val="Calibri"/>
        <family val="2"/>
        <scheme val="minor"/>
      </rPr>
      <t xml:space="preserve"> and </t>
    </r>
    <r>
      <rPr>
        <i/>
        <sz val="11"/>
        <color theme="1"/>
        <rFont val="Calibri"/>
        <family val="2"/>
        <scheme val="minor"/>
      </rPr>
      <t>h</t>
    </r>
    <r>
      <rPr>
        <sz val="11"/>
        <color theme="1"/>
        <rFont val="Calibri"/>
        <family val="2"/>
        <scheme val="minor"/>
      </rPr>
      <t xml:space="preserve"> when n ≥ 10 in each cell in the comparison.
Following the practice of the National Survey of Student Engagement (http://nsse.indiana.edu/pdf/effect_size_guide.pdf), we used the following thresholds for small, medium, and large effect sizes for both Cohen’s </t>
    </r>
    <r>
      <rPr>
        <i/>
        <sz val="11"/>
        <color theme="1"/>
        <rFont val="Calibri"/>
        <family val="2"/>
        <scheme val="minor"/>
      </rPr>
      <t>d</t>
    </r>
    <r>
      <rPr>
        <sz val="11"/>
        <color theme="1"/>
        <rFont val="Calibri"/>
        <family val="2"/>
        <scheme val="minor"/>
      </rPr>
      <t xml:space="preserve"> and </t>
    </r>
    <r>
      <rPr>
        <i/>
        <sz val="11"/>
        <color theme="1"/>
        <rFont val="Calibri"/>
        <family val="2"/>
        <scheme val="minor"/>
      </rPr>
      <t>h</t>
    </r>
    <r>
      <rPr>
        <sz val="11"/>
        <color theme="1"/>
        <rFont val="Calibri"/>
        <family val="2"/>
        <scheme val="minor"/>
      </rPr>
      <t>:
* Large – 0.5
* Medium –  0.3
* Small – 0.1</t>
    </r>
  </si>
  <si>
    <r>
      <rPr>
        <vertAlign val="superscript"/>
        <sz val="10"/>
        <color theme="1"/>
        <rFont val="Calibri (Body)"/>
      </rPr>
      <t>1</t>
    </r>
    <r>
      <rPr>
        <sz val="10"/>
        <color theme="1"/>
        <rFont val="Calibri"/>
        <family val="2"/>
        <scheme val="minor"/>
      </rPr>
      <t xml:space="preserve">The "All Employee Respondents" group includes all employees who submitted surveys, including those who did not identify as women or men and those who selected "Other" as their primary work role (Q29).
</t>
    </r>
    <r>
      <rPr>
        <vertAlign val="superscript"/>
        <sz val="10"/>
        <color theme="1"/>
        <rFont val="Calibri (Body)"/>
      </rPr>
      <t>2</t>
    </r>
    <r>
      <rPr>
        <sz val="10"/>
        <color theme="1"/>
        <rFont val="Calibri"/>
        <family val="2"/>
        <scheme val="minor"/>
      </rPr>
      <t xml:space="preserve">We calculated the response rate by dividing an institution's total number of submitted surveys by the number of emails successfully delivered through Qualtrics. </t>
    </r>
  </si>
  <si>
    <t>Frequencies for Questions on Demographics</t>
  </si>
  <si>
    <t>Frequencies for Questions Related to Campus Training Efforts</t>
  </si>
  <si>
    <t>Campus Training Efforts</t>
  </si>
  <si>
    <t>Frequencies for Questions Related to Interactions with People Who Have Experienced Sexual Violence</t>
  </si>
  <si>
    <t>Interactions with People Who Have Experienced Sexual Violence</t>
  </si>
  <si>
    <t>Race/Ethnicity Categories</t>
  </si>
  <si>
    <t>4. Campus Training Efforts</t>
  </si>
  <si>
    <t>5. Interactions with People Who Have Experienced Sexual Violence</t>
  </si>
  <si>
    <t>6. Unwanted Sexual Behavior</t>
  </si>
  <si>
    <t>7. Sexual Violence</t>
  </si>
  <si>
    <t>8. Demographics</t>
  </si>
  <si>
    <t>9. Technical Information</t>
  </si>
  <si>
    <r>
      <t xml:space="preserve">Unwanted </t>
    </r>
    <r>
      <rPr>
        <b/>
        <i/>
        <sz val="11"/>
        <rFont val="Calibri"/>
        <family val="2"/>
        <scheme val="minor"/>
      </rPr>
      <t>verbal</t>
    </r>
    <r>
      <rPr>
        <sz val="11"/>
        <rFont val="Calibri"/>
        <family val="2"/>
        <scheme val="minor"/>
      </rPr>
      <t xml:space="preserve"> sexual behaviors – such as someone making sexual comments about your body; making unwelcome sexual advances, propositions, or suggestions to you; or telling you sexually offensive jokes or kidding about your sex or gender-specific traits</t>
    </r>
  </si>
  <si>
    <r>
      <t xml:space="preserve">Unwanted </t>
    </r>
    <r>
      <rPr>
        <b/>
        <i/>
        <sz val="11"/>
        <rFont val="Calibri"/>
        <family val="2"/>
        <scheme val="minor"/>
      </rPr>
      <t>nonverbal</t>
    </r>
    <r>
      <rPr>
        <sz val="11"/>
        <rFont val="Calibri"/>
        <family val="2"/>
        <scheme val="minor"/>
      </rPr>
      <t xml:space="preserve"> sexual behaviors – such as someone sending you sexual emails, texts, or pictures; posting sexual comments about you on blogs or social media; showing you sexually offensive pictures or objects; leering at you or making lewd gestures toward you; or touching him/herself sexually in front of you</t>
    </r>
  </si>
  <si>
    <t>Only people who indicated that they'd experienced unwanted verbal or nonverbal sexual behavior saw Q14 and Q15 below.</t>
  </si>
  <si>
    <t>Only people who indicated that they'd experienced sexual violence in the last year saw Q23 below.</t>
  </si>
  <si>
    <t>Only people who indicated that they'd received information/education on sexual violence saw Q5 below.</t>
  </si>
  <si>
    <t>Frequencies for Questions Related to Sexual Violence</t>
  </si>
  <si>
    <t>Table 3: Frequencies for Statements Related to General Campus Climate</t>
  </si>
  <si>
    <t>Employees by Gender</t>
  </si>
  <si>
    <t>Employees by Primary Role</t>
  </si>
  <si>
    <t>Table 2: General Campus Climate Indicator by Gender and Primary Role</t>
  </si>
  <si>
    <t>Table 2: Views on Institutional Response to Report of Sexual Violence Indicator by Gender and Primary Role</t>
  </si>
  <si>
    <t>Table 2: Confidence in Ability to Respond Indicator by Gender and Primary Role</t>
  </si>
  <si>
    <t>Table 2: Experiences of Any Type of Unwanted Sexual Behavior by Gender and Primary Role</t>
  </si>
  <si>
    <t>Staff/Administrators</t>
  </si>
  <si>
    <t>Only people who indicated that they'd experienced sexual violence saw Q21 and Q22 below.</t>
  </si>
  <si>
    <t>Only people who indicated that they'd experienced unwanted verbal or nonverbal sexual behavior in the last year saw Q16 below.</t>
  </si>
  <si>
    <t>How confident are you that you can effectively and appropriately support students who have experienced sexual violence? (Q7)</t>
  </si>
  <si>
    <t>How confident are you that the institution can create a safe environment for students who have experienced sexual violence? (Q6)</t>
  </si>
  <si>
    <t>Please indicate whether you have done any of the following: (Q11)</t>
  </si>
  <si>
    <t>Please indicate whether you have done any of the following: (Q12)</t>
  </si>
  <si>
    <t>Who was responsible for this behavior? (Check all that apply) (Q14)</t>
  </si>
  <si>
    <t>What prevented you from reporting your experience with unwanted verbal and/or nonverbal sexual behaviors? (Check all that apply) (Q17)</t>
  </si>
  <si>
    <t>Who was responsible for this behavior? (Check all that apply) (Q21)</t>
  </si>
  <si>
    <t>Your primary work is as: (Q29)</t>
  </si>
  <si>
    <t>This tab includes three tables on the General Campus Climate Indicator. Table 1 includes the nine statements from the survey that were combined to create the indicator. Table 2 compares indicator results for your institution to those for all other participating institutions, broken down by gender and primary role. Table 3 provides comparative frequencies for questions related to General Campus Climate, including each of the statements used to create the indicator.</t>
  </si>
  <si>
    <t>This tab includes three tables on the Views on Institutional Response to Report of Sexual Violence Indicator. Table 1 includes the four statements from the survey that were combined to create the indicator. Table 2 compares indicator results for your institution to those for all other participating institutions, broken down by gender and primary role. Table 3 provides comparative frequencies for each statement in the indicator.</t>
  </si>
  <si>
    <t>This tab includes three tables on the Confidence in Ability to Respond Indicator. Table 1 includes the three questions from the survey that were combined to create the indicator. Table 2 compares indicator results for your institution to those for all other participating institutions, broken down by gender and primary role. Table 3 provides comparative frequencies for each question in the indicator.</t>
  </si>
  <si>
    <t>This tab includes three tables on questions related to experiences of unwanted sexual behavior. Table 1 shows the question that asked whether the respondent had experienced unwanted sexual behavior. Table 2 compares results from that question for your institution to those for all other participating institutions, broken down by gender and primary role. Table 3 provides comparative frequencies for all questions related to experiences of unwanted sexual behavior.</t>
  </si>
  <si>
    <t>I did not think it was serious enough to report.</t>
  </si>
  <si>
    <t>Nonbinary</t>
  </si>
  <si>
    <t>Vaginal sex (someone’s penis being put in your vagina, or your penis being put into someone’s vagina)</t>
  </si>
  <si>
    <t>In your position, how often do you interact with students? (Q31)</t>
  </si>
  <si>
    <t>In your position, do you supervise staff or faculty? (Q32)</t>
  </si>
  <si>
    <t>What is your gender identity? (Q34)</t>
  </si>
  <si>
    <t>Are you transgender? (Q35)</t>
  </si>
  <si>
    <t>What is your citizenship status? (Q36)</t>
  </si>
  <si>
    <t>Are you Hispanic or Latino/a? (Q37)</t>
  </si>
  <si>
    <t>Please indicate the race or races with which you identify. (Choose one or more) (Q38)</t>
  </si>
  <si>
    <t>Race/ethnicity calculated by HEDS based on responses to Q36, Q37, and Q38 to align with IPEDS categories</t>
  </si>
  <si>
    <t>We use responses from Question 36 ("What is your citizenship status?), Question 37 ("Are you Hispanic or Latino/a?"), and Question 38 ("Please indicate the race or races with which you identify. (Choose one or more)") to create the race/ethnicity categories on the “Technical Information” tab so that they align with the race/ethnicity categories from IPEDS: https://nces.ed.gov/ipeds/report-your-data/race-ethnicity-definitions. Employees who indicated that they were not a U.S. citizen or permanent resident in Question 35 were categorized as such, regardless of their responses to Questions 37 and 38. Employees who indicated that they were Hispanic or Latino/a were categorized as such, regardless of their response to Question 38. Employees who selected multiple races for Question 38 were categorized as "Two or more races." Employees who selected one race for Question 38 were categorized accordingly. Employees who skipped these questions or who skipped Question 38 and could not be categorized as "Not a U.S. citizen or permanent resident" or "Hispanic or Latino/a" were categorized as "Unknown."</t>
  </si>
  <si>
    <t>Primarily or entirely on campus</t>
  </si>
  <si>
    <t>Primarily or entirely remotely</t>
  </si>
  <si>
    <t>Split between on campus and remotely</t>
  </si>
  <si>
    <t>Data Sharing Practices</t>
  </si>
  <si>
    <t>10. Data Sharing Practices</t>
  </si>
  <si>
    <t>HEDS Faculty/Staff Survey of Campus Climate for Sexual Violence
2021 Comparison Report
Understandings Regarding the Use of Information Gathered for HEDS</t>
  </si>
  <si>
    <t>You can share this report without any restrictions. We send each participating institution this report, comparing their results to those of other institutions. This report contains results from all of the HEDS members and non-members that participated in the HEDS Faculty/Staff Survey of Campus Climate for Sexual Violence, but it aggregates data from all institutions into two comparison groups. These reports do not identify data from individual institutions.</t>
  </si>
  <si>
    <t>Changes to 2020–2021 Instrument</t>
  </si>
  <si>
    <t xml:space="preserve">In previous years, Questions 16, 18, and 23, which ask employees about reporting the incident of unwanted sexual behavior or sexual violence that they experienced, used the phrase, "formal report." The 2020–2021 version of the survey did not use the word "formal" for these questions. </t>
  </si>
  <si>
    <t>This file contains information on three campus climate indicators. The three indicators and their reliabilities are:
 • General Campus Climate Indicator – 9 statements, Cronbach's ⍺ = 0.89
 • Views on Institutional Response to Report of Sexual Violence Indicator – 4 statements, Cronbach's ⍺ = 0.93
 • Confidence in Ability to Respond Indicator – 3 statements, Cronbach's ⍺ = 0.89</t>
  </si>
  <si>
    <t>This file summarizes data for over 6,000 employees from 19 institutions that administered the HEDS Faculty/Staff Survey of Campus Climate for Sexual Violence in the 2017–2018, 2018–2019, 2019–2020, and 2020-2021 academic year. The average response rate was 43%</t>
  </si>
  <si>
    <t>Back to table of contents</t>
  </si>
  <si>
    <r>
      <rPr>
        <vertAlign val="superscript"/>
        <sz val="10"/>
        <color theme="1"/>
        <rFont val="Calibri (Body)"/>
      </rPr>
      <t>1</t>
    </r>
    <r>
      <rPr>
        <sz val="10"/>
        <color theme="1"/>
        <rFont val="Calibri"/>
        <family val="2"/>
        <scheme val="minor"/>
      </rPr>
      <t xml:space="preserve">⬆⬆⬆ Large positive difference    ⬆⬆ Medium positive difference   ⬆ Small positive difference   ≈  No difference   ⬇ Small negative difference   ⬇⬇ Medium negative difference   ⬇⬇⬇ Large negative difference
</t>
    </r>
    <r>
      <rPr>
        <b/>
        <i/>
        <sz val="10"/>
        <color theme="1"/>
        <rFont val="Calibri"/>
        <family val="2"/>
        <scheme val="minor"/>
      </rPr>
      <t>We only calculate effect size when n ≥ 10</t>
    </r>
    <r>
      <rPr>
        <sz val="10"/>
        <color theme="1"/>
        <rFont val="Calibri"/>
        <family val="2"/>
        <scheme val="minor"/>
      </rPr>
      <t xml:space="preserve">. For more information on how we calculate effect sizes, please see the Technical Information tab. </t>
    </r>
  </si>
  <si>
    <r>
      <rPr>
        <vertAlign val="superscript"/>
        <sz val="10"/>
        <color theme="1"/>
        <rFont val="Calibri (Body)"/>
      </rPr>
      <t>2</t>
    </r>
    <r>
      <rPr>
        <sz val="10"/>
        <color theme="1"/>
        <rFont val="Calibri"/>
        <family val="2"/>
        <scheme val="minor"/>
      </rPr>
      <t xml:space="preserve">"High Scores" include employees who answered "Strongly agree" or "Agree" to all indicator statements. </t>
    </r>
  </si>
  <si>
    <r>
      <rPr>
        <vertAlign val="superscript"/>
        <sz val="10"/>
        <color theme="1"/>
        <rFont val="Calibri (Body)"/>
      </rPr>
      <t>2</t>
    </r>
    <r>
      <rPr>
        <sz val="10"/>
        <color theme="1"/>
        <rFont val="Calibri"/>
        <family val="2"/>
        <scheme val="minor"/>
      </rPr>
      <t xml:space="preserve">"High Scores" include employees who answered "Very Confident" or "Confident" to all indicator statements. </t>
    </r>
  </si>
  <si>
    <r>
      <t>% Have Experienced</t>
    </r>
    <r>
      <rPr>
        <vertAlign val="superscript"/>
        <sz val="11"/>
        <rFont val="Calibri (Body)"/>
      </rPr>
      <t>1</t>
    </r>
  </si>
  <si>
    <r>
      <t>Effect Size</t>
    </r>
    <r>
      <rPr>
        <vertAlign val="superscript"/>
        <sz val="11"/>
        <color theme="1"/>
        <rFont val="Calibri (Body)"/>
      </rPr>
      <t>2</t>
    </r>
  </si>
  <si>
    <r>
      <rPr>
        <vertAlign val="superscript"/>
        <sz val="10"/>
        <color theme="1"/>
        <rFont val="Calibri (Body)"/>
      </rPr>
      <t>2</t>
    </r>
    <r>
      <rPr>
        <sz val="10"/>
        <color theme="1"/>
        <rFont val="Calibri"/>
        <family val="2"/>
        <scheme val="minor"/>
      </rPr>
      <t xml:space="preserve">⬆⬆⬆ Large positive difference    ⬆⬆ Medium positive difference   ⬆ Small positive difference   ≈  No difference   ⬇ Small negative difference   ⬇⬇ Medium negative difference   ⬇⬇⬇ Large negative difference
</t>
    </r>
    <r>
      <rPr>
        <b/>
        <i/>
        <sz val="10"/>
        <color theme="1"/>
        <rFont val="Calibri"/>
        <family val="2"/>
        <scheme val="minor"/>
      </rPr>
      <t>We only calculate effect size when n ≥ 10</t>
    </r>
    <r>
      <rPr>
        <sz val="10"/>
        <color theme="1"/>
        <rFont val="Calibri"/>
        <family val="2"/>
        <scheme val="minor"/>
      </rPr>
      <t xml:space="preserve">. For more information on how we calculate effect sizes, please see the Technical Information tab. </t>
    </r>
  </si>
  <si>
    <t>Please note, we do not report data from Question 24 ("What prevented you from reporting your experience with sexual violence?"), Question 25 ("How satisfied were you with your institution’s process for making a report about sexual violence?"), and Question 26 ("How satisfied were you with your institution’s response to your report?") because the number of people who responded to these questions is so small.</t>
  </si>
  <si>
    <r>
      <rPr>
        <vertAlign val="superscript"/>
        <sz val="10"/>
        <color theme="1"/>
        <rFont val="Calibri (Body)"/>
      </rPr>
      <t>1</t>
    </r>
    <r>
      <rPr>
        <sz val="10"/>
        <color theme="1"/>
        <rFont val="Calibri"/>
        <family val="2"/>
        <scheme val="minor"/>
      </rPr>
      <t>"% Have Experienced" includes employees who answered "Very often," "Often," "Sometimes," or "Rarely" for either type of Unwanted Sexual Behavior.</t>
    </r>
  </si>
  <si>
    <t>HWS</t>
  </si>
  <si>
    <t>Below are statements about your views on the general climate at HWS. Please indicate the extent to which you agree or disagree with each.</t>
  </si>
  <si>
    <t>Faculty, staff, and administrators respect what students at HWS think.</t>
  </si>
  <si>
    <t>Faculty, staff, and administrators respect what other employees at HWS think.</t>
  </si>
  <si>
    <t>Faculty, staff, and administrators at HWS are genuinely concerned about students’ welfare.</t>
  </si>
  <si>
    <t>Faculty, staff, and administrators at HWS are genuinely concerned about each other’s welfare.</t>
  </si>
  <si>
    <t>Students at HWS are genuinely concerned about the welfare of other students.</t>
  </si>
  <si>
    <t>I feel like I am a part of the HWS community.</t>
  </si>
  <si>
    <t>Below are statements about your views on the general climate at HWS. Please indicate the extent to which you agree or disagree with each. (Q1)</t>
  </si>
  <si>
    <t>Below are statements about your views on the extent to which different groups contribute to the general climate at HWS. Please indicate the extent to which you agree or disagree with each. (Q2)</t>
  </si>
  <si>
    <t>The faculty contributes to a positive and supportive campus climate at HWS.</t>
  </si>
  <si>
    <t>The staff contributes to a positive and supportive campus climate at HWS.</t>
  </si>
  <si>
    <t>The administration contributes to a positive and supportive campus climate at HWS.</t>
  </si>
  <si>
    <t>The students contribute to a positive and supportive campus climate at HWS.</t>
  </si>
  <si>
    <t>Below are statements about your views on what might happen if someone were to report an incident of sexual violence to an official at HWS. Please indicate the extent to which you agree or disagree with each.</t>
  </si>
  <si>
    <t>Below are statements about your views on what might happen if someone were to report an incident of sexual violence to an official at HWS. Please indicate the extent to which you agree or disagree with each. (Q3)</t>
  </si>
  <si>
    <t>If a student told you that they had experienced sexual violence, how confident are you that you could respond according to HWS’s official procedures? (Q8)</t>
  </si>
  <si>
    <t>If a staff member, administrator, or faculty member told you that they had experienced sexual violence, how confident are you that you could respond according to HWS’s official procedures? (Q9)</t>
  </si>
  <si>
    <t>Have you received information or education from HWS about: (Q4)</t>
  </si>
  <si>
    <t>HWS’s confidential resources for sexual violence?</t>
  </si>
  <si>
    <t>Overall, how much do you remember about the information or education from HWS about sexual violence? (Q5)</t>
  </si>
  <si>
    <t>Since starting work at HWS, how often have you experienced any of the following during any aspect of your work for this institution?</t>
  </si>
  <si>
    <t>Since starting work at HWS, how often have you experienced any of the following during any aspect of your work for this institution? (Q13)</t>
  </si>
  <si>
    <t>In a previous question, you indicated you’ve experienced unwanted verbal and/or nonverbal sexual behaviors at some point(s) during your work for HWS. Did any of these experiences occur in the last year? (Q15)</t>
  </si>
  <si>
    <t>Did you use HWS’s procedures for making a report about any of these experiences with unwanted verbal and/or nonverbal sexual behaviors that occurred in the last year? (Q16)</t>
  </si>
  <si>
    <t>Only people who indicated that they didn't use HWS's procedures to make a report saw Q17 below.</t>
  </si>
  <si>
    <t>I did not want the report to impact my standing at HWS.</t>
  </si>
  <si>
    <t>Only people who indicated that they did use HWS's procedures to make a formal report saw Q18 and Q19 below.</t>
  </si>
  <si>
    <t>How satisfied were you with HWS’s process for making a report about unwanted verbal and/or nonverbal sexual behaviors? (Q18)</t>
  </si>
  <si>
    <t>How satisfied were you with HWS’s response to your report? (Q19)</t>
  </si>
  <si>
    <t>Has anyone engaged in the following behaviors with you, without your consent, during any aspect of your work at HWS? (Q20)</t>
  </si>
  <si>
    <t>In a previous question, you indicated you’ve experienced sexual violence at some point(s) during your work for HWS. Did any of these experiences occur in the last year? (Q22)</t>
  </si>
  <si>
    <t>Did you use HWS’s procedures for making a report about any of these experiences with sexual violence that occurred in the last year? (Q23)</t>
  </si>
  <si>
    <t>Have you ever experienced any other form of sexual violence during any aspect of your work at HWS? (Q27)</t>
  </si>
  <si>
    <t>How do you work at HWS? (Q30)</t>
  </si>
  <si>
    <t>How long have you worked at HWS? (Q33)</t>
  </si>
  <si>
    <t>HEDS Faculty/Staff Survey of Campus Climate for Sexual Violence
2021 Comparison Report
Hobart and Williams Smith Colleges</t>
  </si>
  <si>
    <t>⬆</t>
  </si>
  <si>
    <t>⬆⬆</t>
  </si>
  <si>
    <t>≈</t>
  </si>
  <si>
    <t>⬆⬆⬆</t>
  </si>
  <si>
    <t>⬇⬇</t>
  </si>
  <si>
    <t>⬇</t>
  </si>
  <si>
    <t>⬇⬇⬇</t>
  </si>
  <si>
    <t>This report compares the responses of HWS employees on the 2020 HEDS Faculty/Staff Survey of Campus Climate for Sexual Violence to the responses of employees at other institutions across the country who’ve taken the survey over the last 5 years.
We've organized this report by the topics that the survey addresses. The first two tabs, “Campus Climate” and “Response to Report,” provide information on how your employees view their campus climate and your institution’s response to incidents of sexual violence. The third tab, “Confidence,” provides information on your employees’ confidence in supporting and responding to those who have experienced sexual violence.
The following two tabs, "Training” and "Interactions," provide information on campus training efforts and whether employees have talked about, witnessed, or reported sexual violence.
The next two tabs, "Unwanted Sexual Behavior" and "Sexual Violence," detail employee experiences with these types of incidents. 
Last, we provide demographic information on the employees who participated in this survey on the "Demographics" tab.</t>
  </si>
  <si>
    <t>Released07/09/2021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</si>
</sst>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b/>
      <sz val="14"/>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2"/>
      <color theme="1"/>
      <name val="Calibri"/>
      <family val="2"/>
      <scheme val="minor"/>
    </font>
    <font>
      <sz val="10"/>
      <color theme="1"/>
      <name val="Calibri"/>
      <family val="2"/>
      <scheme val="minor"/>
    </font>
    <font>
      <b/>
      <sz val="11"/>
      <name val="Calibri"/>
      <family val="2"/>
      <scheme val="minor"/>
    </font>
    <font>
      <sz val="11"/>
      <name val="Calibri"/>
      <family val="2"/>
      <scheme val="minor"/>
    </font>
    <font>
      <vertAlign val="superscript"/>
      <sz val="11"/>
      <color theme="1"/>
      <name val="Calibri (Body)"/>
    </font>
    <font>
      <vertAlign val="superscript"/>
      <sz val="11"/>
      <name val="Calibri (Body)"/>
    </font>
    <font>
      <vertAlign val="superscript"/>
      <sz val="10"/>
      <color theme="1"/>
      <name val="Calibri (Body)"/>
    </font>
    <font>
      <i/>
      <sz val="11"/>
      <name val="Calibri"/>
      <family val="2"/>
      <scheme val="minor"/>
    </font>
    <font>
      <i/>
      <sz val="11"/>
      <color theme="1"/>
      <name val="Calibri"/>
      <family val="2"/>
      <scheme val="minor"/>
    </font>
    <font>
      <i/>
      <vertAlign val="superscript"/>
      <sz val="11"/>
      <color theme="1"/>
      <name val="Calibri (Body)"/>
    </font>
    <font>
      <b/>
      <vertAlign val="superscript"/>
      <sz val="11"/>
      <name val="Calibri (Body)"/>
    </font>
    <font>
      <b/>
      <sz val="14"/>
      <color theme="1"/>
      <name val="Calibri"/>
      <family val="2"/>
      <scheme val="minor"/>
    </font>
    <font>
      <b/>
      <i/>
      <sz val="10"/>
      <color theme="1"/>
      <name val="Calibri"/>
      <family val="2"/>
      <scheme val="minor"/>
    </font>
    <font>
      <u/>
      <sz val="11"/>
      <color theme="10"/>
      <name val="Calibri"/>
      <family val="2"/>
      <scheme val="minor"/>
    </font>
    <font>
      <b/>
      <i/>
      <sz val="11"/>
      <name val="Calibri"/>
      <family val="2"/>
      <scheme val="minor"/>
    </font>
    <font>
      <b/>
      <i/>
      <sz val="12"/>
      <color rgb="FF263A7E"/>
      <name val="Calibri"/>
      <family val="2"/>
      <scheme val="minor"/>
    </font>
    <font>
      <sz val="11"/>
      <color theme="1"/>
      <name val="Calibri"/>
      <family val="2"/>
    </font>
    <font>
      <b/>
      <sz val="15"/>
      <color theme="4"/>
      <name val="Calibri"/>
      <family val="2"/>
      <scheme val="minor"/>
    </font>
    <font>
      <sz val="14"/>
      <color theme="1"/>
      <name val="Calibri"/>
      <family val="2"/>
      <scheme val="minor"/>
    </font>
    <font>
      <sz val="11"/>
      <color theme="1"/>
      <name val="Calibri (Body)"/>
    </font>
    <font>
      <b/>
      <sz val="11"/>
      <color theme="1"/>
      <name val="Calibri (Body)"/>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rgb="FF000000"/>
      </patternFill>
    </fill>
  </fills>
  <borders count="7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style="hair">
        <color auto="1"/>
      </bottom>
      <diagonal/>
    </border>
    <border>
      <left style="thin">
        <color auto="1"/>
      </left>
      <right style="thin">
        <color auto="1"/>
      </right>
      <top style="thin">
        <color auto="1"/>
      </top>
      <bottom style="thin">
        <color auto="1"/>
      </bottom>
      <diagonal/>
    </border>
    <border>
      <left style="medium">
        <color auto="1"/>
      </left>
      <right style="thin">
        <color auto="1"/>
      </right>
      <top style="hair">
        <color auto="1"/>
      </top>
      <bottom style="medium">
        <color auto="1"/>
      </bottom>
      <diagonal/>
    </border>
    <border>
      <left/>
      <right style="thin">
        <color auto="1"/>
      </right>
      <top/>
      <bottom style="medium">
        <color auto="1"/>
      </bottom>
      <diagonal/>
    </border>
    <border>
      <left style="medium">
        <color auto="1"/>
      </left>
      <right style="thin">
        <color auto="1"/>
      </right>
      <top style="hair">
        <color auto="1"/>
      </top>
      <bottom style="thin">
        <color auto="1"/>
      </bottom>
      <diagonal/>
    </border>
    <border>
      <left/>
      <right style="thin">
        <color auto="1"/>
      </right>
      <top/>
      <bottom/>
      <diagonal/>
    </border>
    <border>
      <left/>
      <right style="medium">
        <color auto="1"/>
      </right>
      <top style="medium">
        <color auto="1"/>
      </top>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style="hair">
        <color auto="1"/>
      </top>
      <bottom style="medium">
        <color auto="1"/>
      </bottom>
      <diagonal/>
    </border>
    <border>
      <left/>
      <right style="thin">
        <color auto="1"/>
      </right>
      <top style="hair">
        <color auto="1"/>
      </top>
      <bottom/>
      <diagonal/>
    </border>
    <border>
      <left/>
      <right style="medium">
        <color auto="1"/>
      </right>
      <top style="hair">
        <color auto="1"/>
      </top>
      <bottom/>
      <diagonal/>
    </border>
    <border>
      <left/>
      <right/>
      <top style="hair">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hair">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hair">
        <color auto="1"/>
      </bottom>
      <diagonal/>
    </border>
  </borders>
  <cellStyleXfs count="117">
    <xf numFmtId="0" fontId="0" fillId="0" borderId="0"/>
    <xf numFmtId="9" fontId="4"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376">
    <xf numFmtId="0" fontId="0" fillId="0" borderId="0" xfId="0"/>
    <xf numFmtId="0" fontId="0" fillId="2" borderId="0" xfId="0" applyFont="1" applyFill="1"/>
    <xf numFmtId="0" fontId="0" fillId="2" borderId="0" xfId="0" applyFont="1" applyFill="1" applyAlignment="1"/>
    <xf numFmtId="0" fontId="10" fillId="2" borderId="0" xfId="0" applyFont="1" applyFill="1" applyAlignment="1">
      <alignment wrapText="1"/>
    </xf>
    <xf numFmtId="0" fontId="0" fillId="2" borderId="0" xfId="0" applyFont="1" applyFill="1" applyAlignment="1">
      <alignment wrapText="1"/>
    </xf>
    <xf numFmtId="0" fontId="0" fillId="2" borderId="0" xfId="0" applyFill="1" applyAlignment="1"/>
    <xf numFmtId="0" fontId="0" fillId="2" borderId="0" xfId="0" applyFill="1"/>
    <xf numFmtId="0" fontId="0" fillId="0" borderId="0" xfId="0" applyFont="1"/>
    <xf numFmtId="0" fontId="6" fillId="2" borderId="0" xfId="0" applyFont="1" applyFill="1" applyAlignment="1"/>
    <xf numFmtId="0" fontId="9" fillId="5" borderId="16" xfId="0" applyFont="1" applyFill="1" applyBorder="1" applyAlignment="1">
      <alignment vertical="top"/>
    </xf>
    <xf numFmtId="0" fontId="9" fillId="5" borderId="16" xfId="0" applyFont="1" applyFill="1" applyBorder="1" applyAlignment="1">
      <alignment vertical="top" wrapText="1"/>
    </xf>
    <xf numFmtId="0" fontId="9" fillId="5" borderId="13" xfId="0" applyFont="1" applyFill="1" applyBorder="1" applyAlignment="1">
      <alignment vertical="top" wrapText="1"/>
    </xf>
    <xf numFmtId="1" fontId="10" fillId="4" borderId="17" xfId="0" applyNumberFormat="1" applyFont="1" applyFill="1" applyBorder="1" applyAlignment="1">
      <alignment horizontal="center" vertical="top"/>
    </xf>
    <xf numFmtId="2" fontId="10" fillId="4" borderId="18" xfId="0" applyNumberFormat="1" applyFont="1" applyFill="1" applyBorder="1" applyAlignment="1">
      <alignment horizontal="center" vertical="top"/>
    </xf>
    <xf numFmtId="9" fontId="10" fillId="4" borderId="17" xfId="1" applyFont="1" applyFill="1" applyBorder="1" applyAlignment="1">
      <alignment horizontal="center" vertical="top"/>
    </xf>
    <xf numFmtId="2" fontId="10" fillId="0" borderId="19" xfId="0" applyNumberFormat="1" applyFont="1" applyFill="1" applyBorder="1" applyAlignment="1">
      <alignment horizontal="center" vertical="top"/>
    </xf>
    <xf numFmtId="1" fontId="10" fillId="4" borderId="23" xfId="0" applyNumberFormat="1" applyFont="1" applyFill="1" applyBorder="1" applyAlignment="1">
      <alignment horizontal="center" vertical="top"/>
    </xf>
    <xf numFmtId="9" fontId="10" fillId="4" borderId="23" xfId="1" applyFont="1" applyFill="1" applyBorder="1" applyAlignment="1">
      <alignment horizontal="center" vertical="top"/>
    </xf>
    <xf numFmtId="2" fontId="10" fillId="4" borderId="24" xfId="0" applyNumberFormat="1" applyFont="1" applyFill="1" applyBorder="1" applyAlignment="1">
      <alignment horizontal="center" vertical="top"/>
    </xf>
    <xf numFmtId="9" fontId="10" fillId="4" borderId="24" xfId="1" applyFont="1" applyFill="1" applyBorder="1" applyAlignment="1">
      <alignment horizontal="center" vertical="top"/>
    </xf>
    <xf numFmtId="2" fontId="10" fillId="4" borderId="18" xfId="0" quotePrefix="1" applyNumberFormat="1" applyFont="1" applyFill="1" applyBorder="1" applyAlignment="1">
      <alignment horizontal="center" vertical="top"/>
    </xf>
    <xf numFmtId="2" fontId="10" fillId="4" borderId="26" xfId="0" applyNumberFormat="1" applyFont="1" applyFill="1" applyBorder="1" applyAlignment="1">
      <alignment horizontal="center" vertical="top"/>
    </xf>
    <xf numFmtId="2" fontId="10" fillId="0" borderId="19" xfId="0" applyNumberFormat="1" applyFont="1" applyBorder="1" applyAlignment="1">
      <alignment horizontal="center" vertical="top"/>
    </xf>
    <xf numFmtId="1" fontId="10" fillId="4" borderId="27" xfId="0" applyNumberFormat="1" applyFont="1" applyFill="1" applyBorder="1" applyAlignment="1">
      <alignment horizontal="center" vertical="top"/>
    </xf>
    <xf numFmtId="9" fontId="10" fillId="4" borderId="27" xfId="1" applyFont="1" applyFill="1" applyBorder="1" applyAlignment="1">
      <alignment horizontal="center" vertical="top"/>
    </xf>
    <xf numFmtId="9" fontId="10" fillId="4" borderId="26" xfId="1" applyFont="1" applyFill="1" applyBorder="1" applyAlignment="1">
      <alignment horizontal="center" vertical="top"/>
    </xf>
    <xf numFmtId="2" fontId="10" fillId="0" borderId="22" xfId="0" applyNumberFormat="1" applyFont="1" applyBorder="1" applyAlignment="1">
      <alignment horizontal="center" vertical="top"/>
    </xf>
    <xf numFmtId="0" fontId="5" fillId="0" borderId="0" xfId="0" applyFont="1"/>
    <xf numFmtId="0" fontId="15" fillId="4" borderId="12" xfId="0" applyFont="1" applyFill="1" applyBorder="1" applyAlignment="1">
      <alignment horizontal="center" wrapText="1"/>
    </xf>
    <xf numFmtId="0" fontId="9" fillId="5" borderId="30" xfId="0" applyFont="1" applyFill="1" applyBorder="1" applyAlignment="1">
      <alignment vertical="top"/>
    </xf>
    <xf numFmtId="0" fontId="9" fillId="5" borderId="31" xfId="0" applyFont="1" applyFill="1" applyBorder="1" applyAlignment="1">
      <alignment vertical="top" wrapText="1"/>
    </xf>
    <xf numFmtId="9" fontId="10" fillId="0" borderId="33" xfId="1" applyFont="1" applyFill="1" applyBorder="1" applyAlignment="1">
      <alignment horizontal="center" vertical="top"/>
    </xf>
    <xf numFmtId="9" fontId="10" fillId="0" borderId="36" xfId="1" applyFont="1" applyFill="1" applyBorder="1" applyAlignment="1">
      <alignment horizontal="center" vertical="top"/>
    </xf>
    <xf numFmtId="9" fontId="10" fillId="0" borderId="33" xfId="1" applyFont="1" applyBorder="1" applyAlignment="1">
      <alignment horizontal="center" vertical="top"/>
    </xf>
    <xf numFmtId="9" fontId="10" fillId="0" borderId="37" xfId="1" applyFont="1" applyBorder="1" applyAlignment="1">
      <alignment horizontal="center" vertical="top"/>
    </xf>
    <xf numFmtId="9" fontId="10" fillId="4" borderId="42" xfId="1" applyFont="1" applyFill="1" applyBorder="1" applyAlignment="1">
      <alignment horizontal="center" vertical="top"/>
    </xf>
    <xf numFmtId="9" fontId="10" fillId="4" borderId="25" xfId="1" applyFont="1" applyFill="1" applyBorder="1" applyAlignment="1">
      <alignment horizontal="center" vertical="top"/>
    </xf>
    <xf numFmtId="2" fontId="10" fillId="4" borderId="19" xfId="0" quotePrefix="1" applyNumberFormat="1" applyFont="1" applyFill="1" applyBorder="1" applyAlignment="1">
      <alignment horizontal="center" vertical="top"/>
    </xf>
    <xf numFmtId="9" fontId="10" fillId="4" borderId="28" xfId="1" applyFont="1" applyFill="1" applyBorder="1" applyAlignment="1">
      <alignment horizontal="center" vertical="top"/>
    </xf>
    <xf numFmtId="0" fontId="19" fillId="4" borderId="14" xfId="0" applyFont="1" applyFill="1" applyBorder="1" applyAlignment="1">
      <alignment horizontal="center" wrapText="1"/>
    </xf>
    <xf numFmtId="0" fontId="15" fillId="0" borderId="11" xfId="0" applyFont="1" applyBorder="1" applyAlignment="1">
      <alignment horizontal="center" wrapText="1"/>
    </xf>
    <xf numFmtId="0" fontId="15" fillId="0" borderId="19" xfId="0" applyFont="1" applyBorder="1" applyAlignment="1">
      <alignment vertical="top"/>
    </xf>
    <xf numFmtId="0" fontId="15" fillId="0" borderId="22" xfId="0" applyFont="1" applyBorder="1" applyAlignment="1">
      <alignment vertical="top"/>
    </xf>
    <xf numFmtId="0" fontId="14" fillId="0" borderId="25" xfId="0" applyFont="1" applyBorder="1" applyAlignment="1">
      <alignment vertical="top"/>
    </xf>
    <xf numFmtId="0" fontId="19" fillId="0" borderId="44" xfId="0" applyFont="1" applyBorder="1" applyAlignment="1">
      <alignment horizontal="center" wrapText="1"/>
    </xf>
    <xf numFmtId="0" fontId="14" fillId="0" borderId="40" xfId="0" applyFont="1" applyBorder="1" applyAlignment="1">
      <alignment vertical="top"/>
    </xf>
    <xf numFmtId="0" fontId="15" fillId="0" borderId="12" xfId="0" applyFont="1" applyBorder="1" applyAlignment="1">
      <alignment horizontal="center" wrapText="1"/>
    </xf>
    <xf numFmtId="0" fontId="19" fillId="0" borderId="31" xfId="0" applyFont="1" applyBorder="1" applyAlignment="1">
      <alignment horizontal="center" wrapText="1"/>
    </xf>
    <xf numFmtId="0" fontId="11" fillId="2" borderId="0" xfId="0" applyFont="1" applyFill="1" applyAlignment="1">
      <alignment horizontal="left"/>
    </xf>
    <xf numFmtId="0" fontId="11" fillId="2" borderId="0" xfId="0" applyFont="1" applyFill="1" applyAlignment="1">
      <alignment horizontal="left" vertical="top"/>
    </xf>
    <xf numFmtId="1" fontId="10" fillId="4" borderId="38" xfId="0" applyNumberFormat="1" applyFont="1" applyFill="1" applyBorder="1" applyAlignment="1">
      <alignment horizontal="center" vertical="top"/>
    </xf>
    <xf numFmtId="2" fontId="10" fillId="4" borderId="7" xfId="0" applyNumberFormat="1" applyFont="1" applyFill="1" applyBorder="1" applyAlignment="1">
      <alignment horizontal="center" vertical="top"/>
    </xf>
    <xf numFmtId="9" fontId="10" fillId="4" borderId="38" xfId="1" applyFont="1" applyFill="1" applyBorder="1" applyAlignment="1">
      <alignment horizontal="center" vertical="top"/>
    </xf>
    <xf numFmtId="9" fontId="10" fillId="4" borderId="59" xfId="1" applyFont="1" applyFill="1" applyBorder="1" applyAlignment="1">
      <alignment horizontal="center" vertical="top"/>
    </xf>
    <xf numFmtId="9" fontId="10" fillId="4" borderId="7" xfId="1" applyFont="1" applyFill="1" applyBorder="1" applyAlignment="1">
      <alignment horizontal="center" vertical="top"/>
    </xf>
    <xf numFmtId="2" fontId="10" fillId="0" borderId="40" xfId="0" applyNumberFormat="1" applyFont="1" applyBorder="1" applyAlignment="1">
      <alignment horizontal="center" vertical="top"/>
    </xf>
    <xf numFmtId="9" fontId="10" fillId="0" borderId="8" xfId="1" applyFont="1" applyBorder="1" applyAlignment="1">
      <alignment horizontal="center" vertical="top"/>
    </xf>
    <xf numFmtId="0" fontId="9" fillId="5" borderId="29" xfId="0" applyFont="1" applyFill="1" applyBorder="1" applyAlignment="1">
      <alignment vertical="top" wrapText="1"/>
    </xf>
    <xf numFmtId="2" fontId="10" fillId="0" borderId="25" xfId="0" applyNumberFormat="1" applyFont="1" applyFill="1" applyBorder="1" applyAlignment="1">
      <alignment horizontal="center" vertical="top"/>
    </xf>
    <xf numFmtId="0" fontId="15" fillId="4" borderId="61" xfId="0" applyFont="1" applyFill="1" applyBorder="1" applyAlignment="1">
      <alignment horizontal="center" wrapText="1"/>
    </xf>
    <xf numFmtId="0" fontId="9" fillId="5" borderId="13" xfId="0" applyFont="1" applyFill="1" applyBorder="1" applyAlignment="1">
      <alignment vertical="top"/>
    </xf>
    <xf numFmtId="0" fontId="9" fillId="5" borderId="45" xfId="0" applyFont="1" applyFill="1" applyBorder="1" applyAlignment="1">
      <alignment vertical="top"/>
    </xf>
    <xf numFmtId="0" fontId="0" fillId="0" borderId="0" xfId="0" applyAlignment="1">
      <alignment wrapText="1"/>
    </xf>
    <xf numFmtId="9" fontId="10" fillId="4" borderId="17" xfId="1" quotePrefix="1" applyFont="1" applyFill="1" applyBorder="1" applyAlignment="1">
      <alignment horizontal="center" vertical="top"/>
    </xf>
    <xf numFmtId="3" fontId="10" fillId="0" borderId="17" xfId="0" applyNumberFormat="1" applyFont="1" applyFill="1" applyBorder="1" applyAlignment="1">
      <alignment horizontal="center" vertical="top"/>
    </xf>
    <xf numFmtId="3" fontId="10" fillId="0" borderId="23" xfId="0" applyNumberFormat="1" applyFont="1" applyFill="1" applyBorder="1" applyAlignment="1">
      <alignment horizontal="center" vertical="top"/>
    </xf>
    <xf numFmtId="3" fontId="9" fillId="5" borderId="16" xfId="0" applyNumberFormat="1" applyFont="1" applyFill="1" applyBorder="1" applyAlignment="1">
      <alignment vertical="top" wrapText="1"/>
    </xf>
    <xf numFmtId="3" fontId="10" fillId="0" borderId="17" xfId="0" applyNumberFormat="1" applyFont="1" applyBorder="1" applyAlignment="1">
      <alignment horizontal="center" vertical="top"/>
    </xf>
    <xf numFmtId="3" fontId="10" fillId="0" borderId="27" xfId="0" applyNumberFormat="1" applyFont="1" applyBorder="1" applyAlignment="1">
      <alignment horizontal="center" vertical="top"/>
    </xf>
    <xf numFmtId="3" fontId="10" fillId="0" borderId="38" xfId="0" applyNumberFormat="1" applyFont="1" applyBorder="1" applyAlignment="1">
      <alignment horizontal="center" vertical="top"/>
    </xf>
    <xf numFmtId="0" fontId="0" fillId="2" borderId="0" xfId="0" applyFont="1" applyFill="1" applyAlignment="1">
      <alignment horizontal="left" vertical="top" wrapText="1"/>
    </xf>
    <xf numFmtId="0" fontId="15" fillId="4" borderId="46" xfId="0" applyFont="1" applyFill="1" applyBorder="1" applyAlignment="1">
      <alignment horizontal="center" wrapText="1"/>
    </xf>
    <xf numFmtId="0" fontId="13" fillId="2" borderId="0" xfId="0" applyFont="1" applyFill="1" applyBorder="1" applyAlignment="1">
      <alignment vertical="top" wrapText="1"/>
    </xf>
    <xf numFmtId="0" fontId="13" fillId="2" borderId="0" xfId="0" applyFont="1" applyFill="1" applyAlignment="1">
      <alignment vertical="top" wrapText="1"/>
    </xf>
    <xf numFmtId="0" fontId="5" fillId="2" borderId="0" xfId="0" applyFont="1" applyFill="1"/>
    <xf numFmtId="0" fontId="5" fillId="0" borderId="0" xfId="0" applyFont="1" applyAlignment="1">
      <alignment horizontal="left" indent="1"/>
    </xf>
    <xf numFmtId="0" fontId="0" fillId="2" borderId="0" xfId="0" applyFont="1" applyFill="1" applyAlignment="1">
      <alignment vertical="top" wrapText="1"/>
    </xf>
    <xf numFmtId="0" fontId="8" fillId="0" borderId="0" xfId="0" applyFont="1" applyAlignment="1">
      <alignment vertical="center" wrapText="1"/>
    </xf>
    <xf numFmtId="0" fontId="13" fillId="0" borderId="54" xfId="0" applyFont="1" applyBorder="1" applyAlignment="1"/>
    <xf numFmtId="0" fontId="13" fillId="0" borderId="9" xfId="0" applyFont="1" applyBorder="1" applyAlignment="1"/>
    <xf numFmtId="0" fontId="13" fillId="0" borderId="4" xfId="0" applyFont="1" applyBorder="1" applyAlignment="1"/>
    <xf numFmtId="0" fontId="13" fillId="0" borderId="0" xfId="0" applyFont="1" applyBorder="1" applyAlignment="1"/>
    <xf numFmtId="0" fontId="0" fillId="0" borderId="0" xfId="0" applyBorder="1"/>
    <xf numFmtId="0" fontId="5" fillId="0" borderId="0" xfId="0" applyFont="1" applyAlignment="1">
      <alignment vertical="top"/>
    </xf>
    <xf numFmtId="0" fontId="10" fillId="4" borderId="12" xfId="0" applyFont="1" applyFill="1" applyBorder="1" applyAlignment="1">
      <alignment horizontal="center" wrapText="1"/>
    </xf>
    <xf numFmtId="0" fontId="20" fillId="4" borderId="14" xfId="0" applyFont="1" applyFill="1" applyBorder="1" applyAlignment="1">
      <alignment horizontal="center" wrapText="1"/>
    </xf>
    <xf numFmtId="0" fontId="10" fillId="0" borderId="12" xfId="0" applyFont="1" applyFill="1" applyBorder="1" applyAlignment="1">
      <alignment horizontal="center" wrapText="1"/>
    </xf>
    <xf numFmtId="9" fontId="19" fillId="6" borderId="42" xfId="0" applyNumberFormat="1" applyFont="1" applyFill="1" applyBorder="1" applyAlignment="1">
      <alignment horizontal="center" vertical="top"/>
    </xf>
    <xf numFmtId="9" fontId="19" fillId="0" borderId="44" xfId="0" applyNumberFormat="1" applyFont="1" applyFill="1" applyBorder="1" applyAlignment="1">
      <alignment horizontal="center" vertical="top"/>
    </xf>
    <xf numFmtId="9" fontId="19" fillId="6" borderId="22" xfId="0" applyNumberFormat="1" applyFont="1" applyFill="1" applyBorder="1" applyAlignment="1">
      <alignment horizontal="center" vertical="top"/>
    </xf>
    <xf numFmtId="9" fontId="19" fillId="0" borderId="35" xfId="0" applyNumberFormat="1" applyFont="1" applyFill="1" applyBorder="1" applyAlignment="1">
      <alignment horizontal="center" vertical="top"/>
    </xf>
    <xf numFmtId="9" fontId="19" fillId="6" borderId="25" xfId="0" applyNumberFormat="1" applyFont="1" applyFill="1" applyBorder="1" applyAlignment="1">
      <alignment horizontal="center" vertical="top"/>
    </xf>
    <xf numFmtId="9" fontId="19" fillId="0" borderId="36" xfId="0" applyNumberFormat="1" applyFont="1" applyFill="1" applyBorder="1" applyAlignment="1">
      <alignment horizontal="center" vertical="top"/>
    </xf>
    <xf numFmtId="9" fontId="19" fillId="6" borderId="28" xfId="0" applyNumberFormat="1" applyFont="1" applyFill="1" applyBorder="1" applyAlignment="1">
      <alignment horizontal="center" vertical="top"/>
    </xf>
    <xf numFmtId="9" fontId="19" fillId="0" borderId="37" xfId="0" applyNumberFormat="1" applyFont="1" applyFill="1" applyBorder="1" applyAlignment="1">
      <alignment horizontal="center" vertical="top"/>
    </xf>
    <xf numFmtId="9" fontId="19" fillId="6" borderId="40" xfId="0" applyNumberFormat="1" applyFont="1" applyFill="1" applyBorder="1" applyAlignment="1">
      <alignment horizontal="center" vertical="top"/>
    </xf>
    <xf numFmtId="9" fontId="19" fillId="0" borderId="41" xfId="0" applyNumberFormat="1" applyFont="1" applyFill="1" applyBorder="1" applyAlignment="1">
      <alignment horizontal="center" vertical="top"/>
    </xf>
    <xf numFmtId="3" fontId="15" fillId="6" borderId="10" xfId="0" applyNumberFormat="1" applyFont="1" applyFill="1" applyBorder="1" applyAlignment="1">
      <alignment horizontal="center" vertical="top"/>
    </xf>
    <xf numFmtId="3" fontId="15" fillId="6" borderId="20" xfId="0" applyNumberFormat="1" applyFont="1" applyFill="1" applyBorder="1" applyAlignment="1">
      <alignment horizontal="center" vertical="top"/>
    </xf>
    <xf numFmtId="3" fontId="15" fillId="6" borderId="15" xfId="0" applyNumberFormat="1" applyFont="1" applyFill="1" applyBorder="1" applyAlignment="1">
      <alignment horizontal="center" vertical="top"/>
    </xf>
    <xf numFmtId="3" fontId="15" fillId="0" borderId="11" xfId="0" applyNumberFormat="1" applyFont="1" applyFill="1" applyBorder="1" applyAlignment="1">
      <alignment horizontal="center" vertical="top"/>
    </xf>
    <xf numFmtId="3" fontId="15" fillId="0" borderId="21" xfId="0" applyNumberFormat="1" applyFont="1" applyFill="1" applyBorder="1" applyAlignment="1">
      <alignment horizontal="center" vertical="top"/>
    </xf>
    <xf numFmtId="3" fontId="15" fillId="0" borderId="16" xfId="0" applyNumberFormat="1" applyFont="1" applyFill="1" applyBorder="1" applyAlignment="1">
      <alignment horizontal="center" vertical="top"/>
    </xf>
    <xf numFmtId="3" fontId="15" fillId="6" borderId="27" xfId="0" applyNumberFormat="1" applyFont="1" applyFill="1" applyBorder="1" applyAlignment="1">
      <alignment horizontal="center" vertical="top"/>
    </xf>
    <xf numFmtId="3" fontId="15" fillId="0" borderId="26" xfId="0" applyNumberFormat="1" applyFont="1" applyFill="1" applyBorder="1" applyAlignment="1">
      <alignment horizontal="center" vertical="top"/>
    </xf>
    <xf numFmtId="3" fontId="15" fillId="6" borderId="38" xfId="0" applyNumberFormat="1" applyFont="1" applyFill="1" applyBorder="1" applyAlignment="1">
      <alignment horizontal="center" vertical="top"/>
    </xf>
    <xf numFmtId="3" fontId="15" fillId="0" borderId="7" xfId="0" applyNumberFormat="1" applyFont="1" applyFill="1" applyBorder="1" applyAlignment="1">
      <alignment horizontal="center" vertical="top"/>
    </xf>
    <xf numFmtId="9" fontId="10" fillId="4" borderId="18" xfId="1" applyFont="1" applyFill="1" applyBorder="1" applyAlignment="1">
      <alignment horizontal="center" vertical="top"/>
    </xf>
    <xf numFmtId="9" fontId="10" fillId="4" borderId="18" xfId="1" quotePrefix="1" applyFont="1" applyFill="1" applyBorder="1" applyAlignment="1">
      <alignment horizontal="center" vertical="top"/>
    </xf>
    <xf numFmtId="0" fontId="0" fillId="2" borderId="0" xfId="0" applyFont="1" applyFill="1" applyAlignment="1"/>
    <xf numFmtId="0" fontId="19" fillId="4" borderId="42" xfId="0" applyFont="1" applyFill="1" applyBorder="1" applyAlignment="1">
      <alignment horizontal="center" wrapText="1"/>
    </xf>
    <xf numFmtId="3" fontId="15" fillId="6" borderId="46" xfId="0" applyNumberFormat="1" applyFont="1" applyFill="1" applyBorder="1" applyAlignment="1">
      <alignment horizontal="center" vertical="top"/>
    </xf>
    <xf numFmtId="9" fontId="19" fillId="6" borderId="61" xfId="0" applyNumberFormat="1" applyFont="1" applyFill="1" applyBorder="1" applyAlignment="1">
      <alignment horizontal="center" vertical="top"/>
    </xf>
    <xf numFmtId="3" fontId="15" fillId="0" borderId="0" xfId="0" applyNumberFormat="1" applyFont="1" applyFill="1" applyBorder="1" applyAlignment="1">
      <alignment horizontal="center" vertical="top"/>
    </xf>
    <xf numFmtId="9" fontId="19" fillId="0" borderId="5" xfId="0" applyNumberFormat="1" applyFont="1" applyFill="1" applyBorder="1" applyAlignment="1">
      <alignment horizontal="center" vertical="top"/>
    </xf>
    <xf numFmtId="9" fontId="19" fillId="6" borderId="67" xfId="0" applyNumberFormat="1" applyFont="1" applyFill="1" applyBorder="1" applyAlignment="1">
      <alignment horizontal="center" vertical="top"/>
    </xf>
    <xf numFmtId="9" fontId="19" fillId="0" borderId="68" xfId="0" applyNumberFormat="1" applyFont="1" applyFill="1" applyBorder="1" applyAlignment="1">
      <alignment horizontal="center" vertical="top"/>
    </xf>
    <xf numFmtId="0" fontId="0" fillId="2" borderId="18" xfId="0" applyFont="1" applyFill="1" applyBorder="1" applyAlignment="1"/>
    <xf numFmtId="0" fontId="0" fillId="2" borderId="21" xfId="0" applyFont="1" applyFill="1" applyBorder="1" applyAlignment="1"/>
    <xf numFmtId="0" fontId="0" fillId="2" borderId="69" xfId="0" applyFont="1" applyFill="1" applyBorder="1" applyAlignment="1"/>
    <xf numFmtId="0" fontId="5" fillId="2" borderId="0" xfId="0" applyFont="1" applyFill="1" applyBorder="1" applyAlignment="1">
      <alignment vertical="top" wrapText="1"/>
    </xf>
    <xf numFmtId="0" fontId="0" fillId="2" borderId="0" xfId="0" applyFont="1" applyFill="1" applyAlignment="1">
      <alignment vertical="top" wrapText="1"/>
    </xf>
    <xf numFmtId="0" fontId="5" fillId="2" borderId="0" xfId="0" applyFont="1" applyFill="1" applyAlignment="1">
      <alignment vertical="top" wrapText="1"/>
    </xf>
    <xf numFmtId="0" fontId="5" fillId="2" borderId="4" xfId="0" applyFont="1" applyFill="1" applyBorder="1" applyAlignment="1">
      <alignment vertical="top" wrapText="1"/>
    </xf>
    <xf numFmtId="0" fontId="0" fillId="0" borderId="0" xfId="0"/>
    <xf numFmtId="0" fontId="0" fillId="2" borderId="0" xfId="0" applyFill="1" applyAlignment="1">
      <alignment horizontal="right"/>
    </xf>
    <xf numFmtId="0" fontId="0" fillId="0" borderId="0" xfId="0"/>
    <xf numFmtId="0" fontId="0" fillId="2" borderId="54" xfId="0" applyFont="1" applyFill="1" applyBorder="1"/>
    <xf numFmtId="0" fontId="10" fillId="2" borderId="30" xfId="0" applyFont="1" applyFill="1" applyBorder="1"/>
    <xf numFmtId="0" fontId="20" fillId="0" borderId="31" xfId="0" applyFont="1" applyFill="1" applyBorder="1" applyAlignment="1">
      <alignment horizontal="center" wrapText="1"/>
    </xf>
    <xf numFmtId="0" fontId="14" fillId="2" borderId="75" xfId="0" applyFont="1" applyFill="1" applyBorder="1" applyAlignment="1">
      <alignment horizontal="right"/>
    </xf>
    <xf numFmtId="0" fontId="10" fillId="2" borderId="76" xfId="0" applyFont="1" applyFill="1" applyBorder="1" applyAlignment="1">
      <alignment horizontal="right"/>
    </xf>
    <xf numFmtId="0" fontId="15" fillId="2" borderId="60" xfId="0" applyFont="1" applyFill="1" applyBorder="1" applyAlignment="1">
      <alignment horizontal="right"/>
    </xf>
    <xf numFmtId="0" fontId="15" fillId="2" borderId="58" xfId="0" applyFont="1" applyFill="1" applyBorder="1" applyAlignment="1">
      <alignment horizontal="right"/>
    </xf>
    <xf numFmtId="0" fontId="9" fillId="5" borderId="45" xfId="0" applyFont="1" applyFill="1" applyBorder="1" applyAlignment="1"/>
    <xf numFmtId="0" fontId="15" fillId="4" borderId="10" xfId="0" applyFont="1" applyFill="1" applyBorder="1" applyAlignment="1">
      <alignment horizontal="center" wrapText="1"/>
    </xf>
    <xf numFmtId="0" fontId="15" fillId="0" borderId="11" xfId="0" applyFont="1" applyBorder="1" applyAlignment="1">
      <alignment horizontal="center" wrapText="1"/>
    </xf>
    <xf numFmtId="0" fontId="6" fillId="2" borderId="0" xfId="0" applyFont="1" applyFill="1" applyAlignment="1"/>
    <xf numFmtId="0" fontId="14" fillId="0" borderId="40" xfId="0" applyFont="1" applyBorder="1" applyAlignment="1">
      <alignment vertical="top"/>
    </xf>
    <xf numFmtId="0" fontId="14" fillId="0" borderId="25" xfId="0" applyFont="1" applyBorder="1" applyAlignment="1">
      <alignment vertical="top"/>
    </xf>
    <xf numFmtId="0" fontId="15" fillId="0" borderId="50" xfId="0" applyFont="1" applyBorder="1" applyAlignment="1">
      <alignment vertical="top"/>
    </xf>
    <xf numFmtId="0" fontId="15" fillId="0" borderId="19" xfId="0" applyFont="1" applyBorder="1" applyAlignment="1">
      <alignment vertical="top"/>
    </xf>
    <xf numFmtId="0" fontId="15" fillId="0" borderId="51" xfId="0" applyFont="1" applyBorder="1" applyAlignment="1">
      <alignment vertical="top"/>
    </xf>
    <xf numFmtId="0" fontId="15" fillId="0" borderId="22" xfId="0" applyFont="1" applyBorder="1" applyAlignment="1">
      <alignment vertical="top"/>
    </xf>
    <xf numFmtId="0" fontId="15" fillId="0" borderId="28" xfId="0" applyFont="1" applyBorder="1" applyAlignment="1">
      <alignment vertical="top"/>
    </xf>
    <xf numFmtId="0" fontId="14" fillId="0" borderId="72" xfId="0" applyFont="1" applyBorder="1" applyAlignment="1">
      <alignment vertical="top"/>
    </xf>
    <xf numFmtId="0" fontId="14" fillId="0" borderId="67" xfId="0" applyFont="1" applyBorder="1" applyAlignment="1">
      <alignment vertical="top"/>
    </xf>
    <xf numFmtId="0" fontId="15" fillId="0" borderId="51" xfId="0" applyFont="1" applyBorder="1" applyAlignment="1">
      <alignment vertical="top"/>
    </xf>
    <xf numFmtId="0" fontId="15" fillId="0" borderId="22" xfId="0" applyFont="1" applyBorder="1" applyAlignment="1">
      <alignment vertical="top"/>
    </xf>
    <xf numFmtId="0" fontId="0" fillId="0" borderId="0" xfId="0"/>
    <xf numFmtId="0" fontId="15" fillId="0" borderId="21" xfId="0" applyFont="1" applyBorder="1" applyAlignment="1">
      <alignment vertical="top"/>
    </xf>
    <xf numFmtId="0" fontId="0" fillId="0" borderId="0" xfId="0"/>
    <xf numFmtId="3" fontId="2" fillId="4" borderId="12" xfId="0" applyNumberFormat="1" applyFont="1" applyFill="1" applyBorder="1" applyAlignment="1">
      <alignment horizontal="center" vertical="top"/>
    </xf>
    <xf numFmtId="9" fontId="20" fillId="4" borderId="14" xfId="0" applyNumberFormat="1" applyFont="1" applyFill="1" applyBorder="1" applyAlignment="1">
      <alignment horizontal="center" vertical="top"/>
    </xf>
    <xf numFmtId="3" fontId="2" fillId="0" borderId="12" xfId="0" applyNumberFormat="1" applyFont="1" applyFill="1" applyBorder="1" applyAlignment="1">
      <alignment horizontal="center" vertical="top"/>
    </xf>
    <xf numFmtId="9" fontId="20" fillId="0" borderId="31" xfId="0" applyNumberFormat="1" applyFont="1" applyFill="1" applyBorder="1" applyAlignment="1">
      <alignment horizontal="center" vertical="top"/>
    </xf>
    <xf numFmtId="0" fontId="9" fillId="5" borderId="13" xfId="0" applyFont="1" applyFill="1" applyBorder="1" applyAlignment="1"/>
    <xf numFmtId="0" fontId="9" fillId="5" borderId="31" xfId="0" applyFont="1" applyFill="1" applyBorder="1" applyAlignment="1"/>
    <xf numFmtId="3" fontId="2" fillId="4" borderId="17" xfId="0" applyNumberFormat="1" applyFont="1" applyFill="1" applyBorder="1" applyAlignment="1">
      <alignment horizontal="center" vertical="top"/>
    </xf>
    <xf numFmtId="9" fontId="20" fillId="4" borderId="19" xfId="0" applyNumberFormat="1" applyFont="1" applyFill="1" applyBorder="1" applyAlignment="1">
      <alignment horizontal="center" vertical="top"/>
    </xf>
    <xf numFmtId="3" fontId="2" fillId="0" borderId="17" xfId="0" applyNumberFormat="1" applyFont="1" applyFill="1" applyBorder="1" applyAlignment="1">
      <alignment horizontal="center" vertical="top"/>
    </xf>
    <xf numFmtId="9" fontId="20" fillId="0" borderId="33" xfId="0" applyNumberFormat="1" applyFont="1" applyFill="1" applyBorder="1" applyAlignment="1">
      <alignment horizontal="center" vertical="top"/>
    </xf>
    <xf numFmtId="3" fontId="2" fillId="4" borderId="23" xfId="0" applyNumberFormat="1" applyFont="1" applyFill="1" applyBorder="1" applyAlignment="1">
      <alignment horizontal="center" vertical="top"/>
    </xf>
    <xf numFmtId="9" fontId="20" fillId="4" borderId="25" xfId="0" applyNumberFormat="1" applyFont="1" applyFill="1" applyBorder="1" applyAlignment="1">
      <alignment horizontal="center" vertical="top"/>
    </xf>
    <xf numFmtId="3" fontId="2" fillId="0" borderId="23" xfId="0" applyNumberFormat="1" applyFont="1" applyFill="1" applyBorder="1" applyAlignment="1">
      <alignment horizontal="center" vertical="top"/>
    </xf>
    <xf numFmtId="9" fontId="20" fillId="0" borderId="36" xfId="0" applyNumberFormat="1" applyFont="1" applyFill="1" applyBorder="1" applyAlignment="1">
      <alignment horizontal="center" vertical="top"/>
    </xf>
    <xf numFmtId="3" fontId="2" fillId="4" borderId="39" xfId="0" applyNumberFormat="1" applyFont="1" applyFill="1" applyBorder="1" applyAlignment="1">
      <alignment horizontal="center" vertical="top"/>
    </xf>
    <xf numFmtId="9" fontId="20" fillId="4" borderId="40" xfId="0" applyNumberFormat="1" applyFont="1" applyFill="1" applyBorder="1" applyAlignment="1">
      <alignment horizontal="center" vertical="top"/>
    </xf>
    <xf numFmtId="3" fontId="2" fillId="0" borderId="39" xfId="0" applyNumberFormat="1" applyFont="1" applyFill="1" applyBorder="1" applyAlignment="1">
      <alignment horizontal="center" vertical="top"/>
    </xf>
    <xf numFmtId="9" fontId="20" fillId="0" borderId="41" xfId="0" applyNumberFormat="1" applyFont="1" applyFill="1" applyBorder="1" applyAlignment="1">
      <alignment horizontal="center" vertical="top"/>
    </xf>
    <xf numFmtId="0" fontId="9" fillId="2" borderId="0" xfId="0" applyFont="1" applyFill="1" applyAlignment="1"/>
    <xf numFmtId="0" fontId="0" fillId="0" borderId="0" xfId="0"/>
    <xf numFmtId="0" fontId="7" fillId="2" borderId="0" xfId="2" applyFill="1" applyAlignment="1">
      <alignment horizontal="left"/>
    </xf>
    <xf numFmtId="0" fontId="29" fillId="0" borderId="0" xfId="0" applyFont="1" applyAlignment="1">
      <alignment horizontal="left"/>
    </xf>
    <xf numFmtId="0" fontId="2" fillId="0" borderId="0" xfId="0" applyFont="1" applyAlignment="1">
      <alignment vertical="top" wrapText="1"/>
    </xf>
    <xf numFmtId="0" fontId="30" fillId="0" borderId="0" xfId="0" applyFont="1" applyAlignment="1">
      <alignment horizontal="right"/>
    </xf>
    <xf numFmtId="0" fontId="30" fillId="0" borderId="0" xfId="0" applyFont="1"/>
    <xf numFmtId="0" fontId="0" fillId="0" borderId="0" xfId="0" applyAlignment="1">
      <alignment horizontal="right"/>
    </xf>
    <xf numFmtId="0" fontId="2" fillId="2" borderId="0" xfId="0" applyFont="1" applyFill="1"/>
    <xf numFmtId="0" fontId="2" fillId="2" borderId="0" xfId="0" applyFont="1" applyFill="1" applyAlignment="1">
      <alignment vertical="top" wrapText="1"/>
    </xf>
    <xf numFmtId="0" fontId="28" fillId="0" borderId="0" xfId="0" quotePrefix="1" applyFont="1" applyAlignment="1">
      <alignment vertical="top" wrapText="1"/>
    </xf>
    <xf numFmtId="0" fontId="0" fillId="0" borderId="0" xfId="0"/>
    <xf numFmtId="0" fontId="23" fillId="0" borderId="0" xfId="0" applyFont="1" applyAlignment="1"/>
    <xf numFmtId="0" fontId="23" fillId="0" borderId="0" xfId="0" applyFont="1" applyAlignment="1">
      <alignment vertical="center"/>
    </xf>
    <xf numFmtId="0" fontId="7" fillId="0" borderId="0" xfId="2" applyAlignment="1">
      <alignment vertical="center"/>
    </xf>
    <xf numFmtId="0" fontId="32" fillId="2" borderId="0" xfId="0" applyFont="1" applyFill="1" applyAlignment="1"/>
    <xf numFmtId="0" fontId="25" fillId="2" borderId="0" xfId="2" applyFont="1" applyFill="1" applyAlignment="1">
      <alignment horizontal="left"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8" fillId="2" borderId="0" xfId="0" applyFont="1" applyFill="1" applyAlignment="1">
      <alignment horizontal="left" vertical="top" wrapText="1"/>
    </xf>
    <xf numFmtId="0" fontId="9" fillId="2" borderId="0" xfId="0" applyFont="1" applyFill="1" applyAlignment="1">
      <alignment horizontal="left" wrapText="1"/>
    </xf>
    <xf numFmtId="0" fontId="10" fillId="2" borderId="0" xfId="0" applyFont="1" applyFill="1" applyAlignment="1">
      <alignment horizontal="left" wrapText="1"/>
    </xf>
    <xf numFmtId="0" fontId="0" fillId="2" borderId="0" xfId="0" applyFont="1" applyFill="1" applyAlignment="1">
      <alignment vertical="top" wrapText="1"/>
    </xf>
    <xf numFmtId="0" fontId="8" fillId="0" borderId="0" xfId="0" applyFont="1" applyAlignment="1">
      <alignment horizontal="center" vertical="center" wrapText="1"/>
    </xf>
    <xf numFmtId="0" fontId="7" fillId="0" borderId="0" xfId="2" applyAlignment="1">
      <alignment horizontal="left"/>
    </xf>
    <xf numFmtId="0" fontId="10" fillId="0" borderId="4" xfId="0" applyFont="1" applyBorder="1" applyAlignment="1">
      <alignment horizontal="left" vertical="top" indent="2"/>
    </xf>
    <xf numFmtId="0" fontId="10" fillId="0" borderId="0" xfId="0" applyFont="1" applyBorder="1" applyAlignment="1">
      <alignment horizontal="left" vertical="top" indent="2"/>
    </xf>
    <xf numFmtId="0" fontId="10" fillId="0" borderId="5" xfId="0" applyFont="1" applyBorder="1" applyAlignment="1">
      <alignment horizontal="left" vertical="top" indent="2"/>
    </xf>
    <xf numFmtId="0" fontId="6" fillId="3" borderId="1" xfId="0" applyFont="1" applyFill="1" applyBorder="1" applyAlignment="1">
      <alignment wrapText="1"/>
    </xf>
    <xf numFmtId="0" fontId="6" fillId="3" borderId="2" xfId="0" applyFont="1" applyFill="1" applyBorder="1" applyAlignment="1">
      <alignment wrapText="1"/>
    </xf>
    <xf numFmtId="0" fontId="6" fillId="3" borderId="3" xfId="0" applyFont="1" applyFill="1" applyBorder="1" applyAlignment="1">
      <alignment wrapText="1"/>
    </xf>
    <xf numFmtId="0" fontId="10" fillId="0" borderId="6" xfId="0" applyFont="1" applyBorder="1" applyAlignment="1">
      <alignment horizontal="left" vertical="top" indent="2"/>
    </xf>
    <xf numFmtId="0" fontId="10" fillId="0" borderId="7" xfId="0" applyFont="1" applyBorder="1" applyAlignment="1">
      <alignment horizontal="left" vertical="top" indent="2"/>
    </xf>
    <xf numFmtId="0" fontId="10" fillId="0" borderId="8" xfId="0" applyFont="1" applyBorder="1" applyAlignment="1">
      <alignment horizontal="left" vertical="top" indent="2"/>
    </xf>
    <xf numFmtId="0" fontId="10" fillId="0" borderId="54" xfId="0" applyFont="1" applyBorder="1" applyAlignment="1">
      <alignment vertical="top"/>
    </xf>
    <xf numFmtId="0" fontId="10" fillId="0" borderId="9" xfId="0" applyFont="1" applyBorder="1" applyAlignment="1">
      <alignment vertical="top"/>
    </xf>
    <xf numFmtId="0" fontId="10" fillId="0" borderId="62" xfId="0" applyFont="1" applyBorder="1" applyAlignment="1">
      <alignment vertical="top"/>
    </xf>
    <xf numFmtId="0" fontId="15" fillId="0" borderId="42" xfId="0" applyFont="1" applyBorder="1" applyAlignment="1">
      <alignment horizontal="center" wrapText="1"/>
    </xf>
    <xf numFmtId="0" fontId="15" fillId="0" borderId="61" xfId="0" applyFont="1" applyBorder="1" applyAlignment="1">
      <alignment horizontal="center" wrapText="1"/>
    </xf>
    <xf numFmtId="0" fontId="15" fillId="0" borderId="44" xfId="0" applyFont="1" applyBorder="1" applyAlignment="1">
      <alignment horizontal="center" wrapText="1"/>
    </xf>
    <xf numFmtId="0" fontId="15" fillId="0" borderId="5" xfId="0" applyFont="1" applyBorder="1" applyAlignment="1">
      <alignment horizontal="center" wrapText="1"/>
    </xf>
    <xf numFmtId="0" fontId="14" fillId="4" borderId="47" xfId="0" applyFont="1" applyFill="1" applyBorder="1" applyAlignment="1">
      <alignment horizontal="center" wrapText="1"/>
    </xf>
    <xf numFmtId="0" fontId="14" fillId="4" borderId="48" xfId="0" applyFont="1" applyFill="1" applyBorder="1" applyAlignment="1">
      <alignment horizontal="center" wrapText="1"/>
    </xf>
    <xf numFmtId="0" fontId="14" fillId="4" borderId="49" xfId="0" applyFont="1" applyFill="1" applyBorder="1" applyAlignment="1">
      <alignment horizontal="center" wrapText="1"/>
    </xf>
    <xf numFmtId="0" fontId="14" fillId="0" borderId="47" xfId="0" applyFont="1" applyBorder="1" applyAlignment="1">
      <alignment horizontal="center" wrapText="1"/>
    </xf>
    <xf numFmtId="0" fontId="14" fillId="0" borderId="48" xfId="0" applyFont="1" applyBorder="1" applyAlignment="1">
      <alignment horizontal="center" wrapText="1"/>
    </xf>
    <xf numFmtId="0" fontId="14" fillId="0" borderId="55" xfId="0" applyFont="1" applyBorder="1" applyAlignment="1">
      <alignment horizontal="center" wrapText="1"/>
    </xf>
    <xf numFmtId="0" fontId="6" fillId="3" borderId="1" xfId="0" applyFont="1" applyFill="1" applyBorder="1" applyAlignment="1">
      <alignment horizontal="left" wrapText="1"/>
    </xf>
    <xf numFmtId="0" fontId="6" fillId="3" borderId="2" xfId="0" applyFont="1" applyFill="1" applyBorder="1" applyAlignment="1">
      <alignment horizontal="left" wrapText="1"/>
    </xf>
    <xf numFmtId="0" fontId="6" fillId="3" borderId="3" xfId="0" applyFont="1" applyFill="1" applyBorder="1" applyAlignment="1">
      <alignment horizontal="left" wrapText="1"/>
    </xf>
    <xf numFmtId="0" fontId="15" fillId="4" borderId="10" xfId="0" applyFont="1" applyFill="1" applyBorder="1" applyAlignment="1">
      <alignment horizontal="center" wrapText="1"/>
    </xf>
    <xf numFmtId="0" fontId="15" fillId="4" borderId="42" xfId="0" applyFont="1" applyFill="1" applyBorder="1" applyAlignment="1">
      <alignment horizontal="center" wrapText="1"/>
    </xf>
    <xf numFmtId="0" fontId="15" fillId="4" borderId="46" xfId="0" applyFont="1" applyFill="1" applyBorder="1" applyAlignment="1">
      <alignment horizontal="center" wrapText="1"/>
    </xf>
    <xf numFmtId="0" fontId="15" fillId="4" borderId="0" xfId="0" applyFont="1" applyFill="1" applyBorder="1" applyAlignment="1">
      <alignment horizontal="center" wrapText="1"/>
    </xf>
    <xf numFmtId="0" fontId="10" fillId="4" borderId="0" xfId="0" applyFont="1" applyFill="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horizontal="center" wrapText="1"/>
    </xf>
    <xf numFmtId="0" fontId="10" fillId="0" borderId="32" xfId="0" applyFont="1" applyBorder="1" applyAlignment="1">
      <alignment horizontal="right" vertical="top"/>
    </xf>
    <xf numFmtId="0" fontId="10" fillId="0" borderId="10" xfId="0" applyFont="1" applyBorder="1" applyAlignment="1">
      <alignment horizontal="right" vertical="top"/>
    </xf>
    <xf numFmtId="0" fontId="13" fillId="0" borderId="54" xfId="0" applyFont="1" applyBorder="1" applyAlignment="1">
      <alignment horizontal="center"/>
    </xf>
    <xf numFmtId="0" fontId="13" fillId="0" borderId="9" xfId="0" applyFont="1" applyBorder="1" applyAlignment="1">
      <alignment horizontal="center"/>
    </xf>
    <xf numFmtId="0" fontId="13" fillId="0" borderId="4" xfId="0" applyFont="1" applyBorder="1" applyAlignment="1">
      <alignment horizontal="center"/>
    </xf>
    <xf numFmtId="0" fontId="13" fillId="0" borderId="0" xfId="0" applyFont="1" applyBorder="1" applyAlignment="1">
      <alignment horizontal="center"/>
    </xf>
    <xf numFmtId="0" fontId="10" fillId="0" borderId="60" xfId="0" applyFont="1" applyBorder="1" applyAlignment="1">
      <alignment horizontal="right" vertical="top"/>
    </xf>
    <xf numFmtId="0" fontId="10" fillId="0" borderId="23" xfId="0" applyFont="1" applyBorder="1" applyAlignment="1">
      <alignment horizontal="right" vertical="top"/>
    </xf>
    <xf numFmtId="0" fontId="10" fillId="0" borderId="34" xfId="0" applyFont="1" applyBorder="1" applyAlignment="1">
      <alignment horizontal="right" vertical="top"/>
    </xf>
    <xf numFmtId="0" fontId="10" fillId="0" borderId="20" xfId="0" applyFont="1" applyBorder="1" applyAlignment="1">
      <alignment horizontal="right" vertical="top"/>
    </xf>
    <xf numFmtId="0" fontId="10" fillId="0" borderId="58" xfId="0" applyFont="1" applyBorder="1" applyAlignment="1">
      <alignment horizontal="right" vertical="top"/>
    </xf>
    <xf numFmtId="0" fontId="10" fillId="0" borderId="39" xfId="0" applyFont="1" applyBorder="1" applyAlignment="1">
      <alignment horizontal="right" vertical="top"/>
    </xf>
    <xf numFmtId="0" fontId="13" fillId="2" borderId="9" xfId="0" applyFont="1" applyFill="1" applyBorder="1" applyAlignment="1">
      <alignment vertical="top" wrapText="1"/>
    </xf>
    <xf numFmtId="0" fontId="15" fillId="0" borderId="43" xfId="0" applyFont="1" applyBorder="1" applyAlignment="1">
      <alignment horizontal="left" vertical="top" wrapText="1"/>
    </xf>
    <xf numFmtId="0" fontId="15" fillId="0" borderId="4" xfId="0" applyFont="1" applyBorder="1" applyAlignment="1">
      <alignment horizontal="left" vertical="top" wrapText="1"/>
    </xf>
    <xf numFmtId="0" fontId="15" fillId="0" borderId="30" xfId="0" applyFont="1" applyBorder="1" applyAlignment="1">
      <alignment horizontal="left" vertical="top" wrapText="1"/>
    </xf>
    <xf numFmtId="0" fontId="15" fillId="0" borderId="43" xfId="0" applyFont="1" applyBorder="1" applyAlignment="1">
      <alignment horizontal="center" vertical="top"/>
    </xf>
    <xf numFmtId="0" fontId="15" fillId="0" borderId="11" xfId="0" applyFont="1" applyBorder="1" applyAlignment="1">
      <alignment horizontal="center" vertical="top"/>
    </xf>
    <xf numFmtId="0" fontId="15" fillId="0" borderId="30" xfId="0" applyFont="1" applyBorder="1" applyAlignment="1">
      <alignment horizontal="center" vertical="top"/>
    </xf>
    <xf numFmtId="0" fontId="15" fillId="0" borderId="16" xfId="0" applyFont="1" applyBorder="1" applyAlignment="1">
      <alignment horizontal="center" vertical="top"/>
    </xf>
    <xf numFmtId="0" fontId="14" fillId="4" borderId="12" xfId="0" applyFont="1" applyFill="1" applyBorder="1" applyAlignment="1">
      <alignment horizontal="center" wrapText="1"/>
    </xf>
    <xf numFmtId="0" fontId="14" fillId="4" borderId="14" xfId="0" applyFont="1" applyFill="1" applyBorder="1" applyAlignment="1">
      <alignment horizontal="center" wrapText="1"/>
    </xf>
    <xf numFmtId="0" fontId="14" fillId="0" borderId="12" xfId="0" applyFont="1" applyBorder="1" applyAlignment="1">
      <alignment horizontal="center" wrapText="1"/>
    </xf>
    <xf numFmtId="0" fontId="14" fillId="0" borderId="31" xfId="0" applyFont="1" applyBorder="1" applyAlignment="1">
      <alignment horizontal="center" wrapText="1"/>
    </xf>
    <xf numFmtId="0" fontId="9" fillId="5" borderId="45"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31" xfId="0" applyFont="1" applyFill="1" applyBorder="1" applyAlignment="1">
      <alignment horizontal="left" vertical="center" wrapText="1"/>
    </xf>
    <xf numFmtId="0" fontId="13" fillId="2" borderId="0" xfId="0" applyFont="1" applyFill="1" applyAlignment="1">
      <alignment vertical="top" wrapText="1"/>
    </xf>
    <xf numFmtId="0" fontId="15" fillId="0" borderId="6" xfId="0" applyFont="1" applyBorder="1" applyAlignment="1">
      <alignment horizontal="left" vertical="top" wrapText="1"/>
    </xf>
    <xf numFmtId="0" fontId="15" fillId="0" borderId="10" xfId="0" applyFont="1" applyBorder="1" applyAlignment="1">
      <alignment horizontal="center" wrapText="1"/>
    </xf>
    <xf numFmtId="0" fontId="15" fillId="0" borderId="15" xfId="0" applyFont="1" applyBorder="1" applyAlignment="1">
      <alignment horizontal="center" wrapText="1"/>
    </xf>
    <xf numFmtId="0" fontId="15" fillId="0" borderId="63" xfId="0" applyFont="1" applyBorder="1" applyAlignment="1">
      <alignment horizontal="center" wrapText="1"/>
    </xf>
    <xf numFmtId="0" fontId="10" fillId="0" borderId="50" xfId="0" applyFont="1" applyBorder="1" applyAlignment="1">
      <alignment horizontal="right" vertical="top"/>
    </xf>
    <xf numFmtId="0" fontId="10" fillId="0" borderId="19" xfId="0" applyFont="1" applyBorder="1" applyAlignment="1">
      <alignment horizontal="right" vertical="top"/>
    </xf>
    <xf numFmtId="0" fontId="10" fillId="0" borderId="51" xfId="0" applyFont="1" applyBorder="1" applyAlignment="1">
      <alignment horizontal="right" vertical="top"/>
    </xf>
    <xf numFmtId="0" fontId="10" fillId="0" borderId="22" xfId="0" applyFont="1" applyBorder="1" applyAlignment="1">
      <alignment horizontal="right" vertical="top"/>
    </xf>
    <xf numFmtId="0" fontId="10" fillId="0" borderId="53" xfId="0" applyFont="1" applyBorder="1" applyAlignment="1">
      <alignment horizontal="right" vertical="top"/>
    </xf>
    <xf numFmtId="0" fontId="10" fillId="0" borderId="40" xfId="0" applyFont="1" applyBorder="1" applyAlignment="1">
      <alignment horizontal="right" vertical="top"/>
    </xf>
    <xf numFmtId="0" fontId="6" fillId="2" borderId="0" xfId="0" applyFont="1" applyFill="1" applyAlignment="1"/>
    <xf numFmtId="0" fontId="0" fillId="2" borderId="0" xfId="0" applyFont="1" applyFill="1" applyAlignment="1"/>
    <xf numFmtId="0" fontId="0" fillId="2" borderId="7" xfId="0" applyFont="1" applyFill="1" applyBorder="1" applyAlignment="1">
      <alignment wrapText="1"/>
    </xf>
    <xf numFmtId="0" fontId="10" fillId="0" borderId="54" xfId="0" applyFont="1" applyBorder="1" applyAlignment="1">
      <alignment vertical="top" wrapText="1"/>
    </xf>
    <xf numFmtId="0" fontId="10" fillId="0" borderId="9" xfId="0" applyFont="1" applyBorder="1" applyAlignment="1">
      <alignment vertical="top" wrapText="1"/>
    </xf>
    <xf numFmtId="0" fontId="10" fillId="0" borderId="62" xfId="0" applyFont="1" applyBorder="1" applyAlignment="1">
      <alignment vertical="top" wrapText="1"/>
    </xf>
    <xf numFmtId="0" fontId="10" fillId="0" borderId="52" xfId="0" applyFont="1" applyBorder="1" applyAlignment="1">
      <alignment horizontal="right" vertical="top"/>
    </xf>
    <xf numFmtId="0" fontId="10" fillId="0" borderId="25" xfId="0" applyFont="1" applyBorder="1" applyAlignment="1">
      <alignment horizontal="right" vertical="top"/>
    </xf>
    <xf numFmtId="0" fontId="15" fillId="4" borderId="15" xfId="0" applyFont="1" applyFill="1" applyBorder="1" applyAlignment="1">
      <alignment horizontal="center" wrapText="1"/>
    </xf>
    <xf numFmtId="0" fontId="15" fillId="4" borderId="11" xfId="0" applyFont="1" applyFill="1" applyBorder="1" applyAlignment="1">
      <alignment horizontal="center" wrapText="1"/>
    </xf>
    <xf numFmtId="0" fontId="15" fillId="4" borderId="16" xfId="0" applyFont="1" applyFill="1" applyBorder="1" applyAlignment="1">
      <alignment horizontal="center" wrapText="1"/>
    </xf>
    <xf numFmtId="0" fontId="10" fillId="4" borderId="42" xfId="0" applyFont="1" applyFill="1" applyBorder="1" applyAlignment="1">
      <alignment horizontal="center" wrapText="1"/>
    </xf>
    <xf numFmtId="0" fontId="10" fillId="4" borderId="63" xfId="0" applyFont="1" applyFill="1" applyBorder="1" applyAlignment="1">
      <alignment horizontal="center" wrapText="1"/>
    </xf>
    <xf numFmtId="0" fontId="15" fillId="0" borderId="64" xfId="0" applyFont="1" applyBorder="1" applyAlignment="1">
      <alignment horizontal="center" wrapText="1"/>
    </xf>
    <xf numFmtId="0" fontId="15" fillId="0" borderId="65" xfId="0" applyFont="1" applyBorder="1" applyAlignment="1">
      <alignment horizontal="center" wrapText="1"/>
    </xf>
    <xf numFmtId="0" fontId="7" fillId="0" borderId="0" xfId="2" applyAlignment="1">
      <alignment horizontal="right"/>
    </xf>
    <xf numFmtId="0" fontId="12" fillId="2" borderId="0" xfId="0" applyFont="1" applyFill="1" applyAlignment="1">
      <alignment vertical="top" wrapText="1"/>
    </xf>
    <xf numFmtId="0" fontId="2" fillId="0" borderId="54" xfId="0" applyFont="1" applyBorder="1" applyAlignment="1">
      <alignment vertical="top"/>
    </xf>
    <xf numFmtId="0" fontId="2" fillId="0" borderId="4" xfId="0" applyFont="1" applyBorder="1" applyAlignment="1">
      <alignment vertical="top" wrapText="1"/>
    </xf>
    <xf numFmtId="0" fontId="10" fillId="0" borderId="0" xfId="0" applyFont="1" applyBorder="1" applyAlignment="1">
      <alignment vertical="top" wrapText="1"/>
    </xf>
    <xf numFmtId="0" fontId="10" fillId="0" borderId="5" xfId="0" applyFont="1" applyBorder="1" applyAlignment="1">
      <alignment vertical="top" wrapText="1"/>
    </xf>
    <xf numFmtId="0" fontId="2"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5" fillId="0" borderId="51" xfId="0" applyFont="1" applyBorder="1" applyAlignment="1">
      <alignment vertical="top"/>
    </xf>
    <xf numFmtId="0" fontId="15" fillId="0" borderId="22" xfId="0" applyFont="1" applyBorder="1" applyAlignment="1">
      <alignment vertical="top"/>
    </xf>
    <xf numFmtId="0" fontId="9" fillId="5" borderId="43" xfId="0" applyFont="1" applyFill="1" applyBorder="1" applyAlignment="1">
      <alignment horizontal="left" vertical="center" wrapText="1"/>
    </xf>
    <xf numFmtId="0" fontId="15" fillId="0" borderId="50" xfId="0" applyFont="1" applyBorder="1" applyAlignment="1">
      <alignment vertical="top"/>
    </xf>
    <xf numFmtId="0" fontId="15" fillId="0" borderId="19" xfId="0" applyFont="1" applyBorder="1" applyAlignment="1">
      <alignment vertical="top"/>
    </xf>
    <xf numFmtId="0" fontId="14" fillId="0" borderId="52" xfId="0" applyFont="1" applyBorder="1" applyAlignment="1">
      <alignment vertical="top"/>
    </xf>
    <xf numFmtId="0" fontId="14" fillId="0" borderId="25" xfId="0" applyFont="1" applyBorder="1" applyAlignment="1">
      <alignment vertical="top"/>
    </xf>
    <xf numFmtId="0" fontId="14" fillId="0" borderId="53" xfId="0" applyFont="1" applyBorder="1" applyAlignment="1">
      <alignment vertical="top"/>
    </xf>
    <xf numFmtId="0" fontId="14" fillId="0" borderId="40" xfId="0" applyFont="1" applyBorder="1" applyAlignment="1">
      <alignment vertical="top"/>
    </xf>
    <xf numFmtId="0" fontId="15" fillId="0" borderId="54" xfId="0" applyFont="1" applyBorder="1" applyAlignment="1">
      <alignment horizontal="center" vertical="top"/>
    </xf>
    <xf numFmtId="0" fontId="15" fillId="0" borderId="9" xfId="0" applyFont="1" applyBorder="1" applyAlignment="1">
      <alignment horizontal="center" vertical="top"/>
    </xf>
    <xf numFmtId="0" fontId="27" fillId="3" borderId="12" xfId="0" applyFont="1" applyFill="1" applyBorder="1" applyAlignment="1">
      <alignment wrapText="1"/>
    </xf>
    <xf numFmtId="0" fontId="27" fillId="3" borderId="13" xfId="0" applyFont="1" applyFill="1" applyBorder="1" applyAlignment="1">
      <alignment wrapText="1"/>
    </xf>
    <xf numFmtId="0" fontId="27" fillId="3" borderId="31" xfId="0" applyFont="1" applyFill="1" applyBorder="1" applyAlignment="1">
      <alignment wrapText="1"/>
    </xf>
    <xf numFmtId="0" fontId="14" fillId="0" borderId="66" xfId="0" applyFont="1" applyBorder="1" applyAlignment="1">
      <alignment vertical="top"/>
    </xf>
    <xf numFmtId="0" fontId="0" fillId="0" borderId="43" xfId="0" applyFont="1" applyBorder="1" applyAlignment="1">
      <alignment horizontal="left" vertical="top"/>
    </xf>
    <xf numFmtId="0" fontId="0" fillId="0" borderId="4" xfId="0" applyFont="1" applyBorder="1" applyAlignment="1">
      <alignment horizontal="left" vertical="top"/>
    </xf>
    <xf numFmtId="0" fontId="0" fillId="0" borderId="30" xfId="0" applyFont="1" applyBorder="1" applyAlignment="1">
      <alignment horizontal="left" vertical="top"/>
    </xf>
    <xf numFmtId="0" fontId="15" fillId="0" borderId="0" xfId="0" applyFont="1" applyBorder="1" applyAlignment="1">
      <alignment horizontal="left" vertical="top" wrapText="1"/>
    </xf>
    <xf numFmtId="0" fontId="15" fillId="0" borderId="16" xfId="0" applyFont="1" applyBorder="1" applyAlignment="1">
      <alignment horizontal="left" vertical="top" wrapText="1"/>
    </xf>
    <xf numFmtId="0" fontId="15" fillId="0" borderId="11" xfId="0" applyFont="1" applyBorder="1" applyAlignment="1">
      <alignment horizontal="left" vertical="top" wrapText="1"/>
    </xf>
    <xf numFmtId="0" fontId="15" fillId="0" borderId="21" xfId="0" applyFont="1" applyBorder="1" applyAlignment="1">
      <alignment vertical="top"/>
    </xf>
    <xf numFmtId="0" fontId="14" fillId="0" borderId="72" xfId="0" applyFont="1" applyBorder="1" applyAlignment="1">
      <alignment vertical="top"/>
    </xf>
    <xf numFmtId="0" fontId="14" fillId="0" borderId="69" xfId="0" applyFont="1" applyBorder="1" applyAlignment="1">
      <alignment vertical="top"/>
    </xf>
    <xf numFmtId="0" fontId="14" fillId="0" borderId="67" xfId="0" applyFont="1" applyBorder="1" applyAlignment="1">
      <alignment vertical="top"/>
    </xf>
    <xf numFmtId="0" fontId="9" fillId="5" borderId="45" xfId="0" applyFont="1" applyFill="1" applyBorder="1" applyAlignment="1">
      <alignment vertical="center" wrapText="1"/>
    </xf>
    <xf numFmtId="0" fontId="9" fillId="5" borderId="13" xfId="0" applyFont="1" applyFill="1" applyBorder="1" applyAlignment="1">
      <alignment vertical="center" wrapText="1"/>
    </xf>
    <xf numFmtId="0" fontId="9" fillId="5" borderId="31" xfId="0" applyFont="1" applyFill="1" applyBorder="1" applyAlignment="1">
      <alignment vertical="center" wrapText="1"/>
    </xf>
    <xf numFmtId="0" fontId="15" fillId="0" borderId="56" xfId="0" applyFont="1" applyBorder="1" applyAlignment="1">
      <alignment vertical="top"/>
    </xf>
    <xf numFmtId="0" fontId="15" fillId="0" borderId="26" xfId="0" applyFont="1" applyBorder="1" applyAlignment="1">
      <alignment vertical="top"/>
    </xf>
    <xf numFmtId="0" fontId="15" fillId="0" borderId="28" xfId="0" applyFont="1" applyBorder="1" applyAlignment="1">
      <alignment vertical="top"/>
    </xf>
    <xf numFmtId="0" fontId="13" fillId="2" borderId="0" xfId="0" applyFont="1" applyFill="1" applyAlignment="1">
      <alignment horizontal="left" vertical="top" wrapText="1"/>
    </xf>
    <xf numFmtId="0" fontId="10" fillId="0" borderId="6" xfId="0" applyFont="1" applyBorder="1" applyAlignment="1">
      <alignment horizontal="left" vertical="top" wrapText="1" indent="2"/>
    </xf>
    <xf numFmtId="0" fontId="10" fillId="0" borderId="7" xfId="0" applyFont="1" applyBorder="1" applyAlignment="1">
      <alignment horizontal="left" vertical="top" wrapText="1" indent="2"/>
    </xf>
    <xf numFmtId="0" fontId="10" fillId="0" borderId="8" xfId="0" applyFont="1" applyBorder="1" applyAlignment="1">
      <alignment horizontal="left" vertical="top" wrapText="1" indent="2"/>
    </xf>
    <xf numFmtId="0" fontId="0" fillId="2" borderId="0" xfId="0" applyFont="1" applyFill="1" applyAlignment="1">
      <alignment horizontal="left" vertical="top" wrapText="1"/>
    </xf>
    <xf numFmtId="0" fontId="5" fillId="2" borderId="0" xfId="0" applyFont="1" applyFill="1" applyAlignment="1">
      <alignment vertical="top" wrapText="1"/>
    </xf>
    <xf numFmtId="0" fontId="10" fillId="0" borderId="4" xfId="0" applyFont="1" applyBorder="1" applyAlignment="1">
      <alignment horizontal="left" vertical="top" wrapText="1" indent="2"/>
    </xf>
    <xf numFmtId="0" fontId="10" fillId="0" borderId="0" xfId="0" applyFont="1" applyBorder="1" applyAlignment="1">
      <alignment horizontal="left" vertical="top" wrapText="1" indent="2"/>
    </xf>
    <xf numFmtId="0" fontId="10" fillId="0" borderId="5" xfId="0" applyFont="1" applyBorder="1" applyAlignment="1">
      <alignment horizontal="left" vertical="top" wrapText="1" indent="2"/>
    </xf>
    <xf numFmtId="0" fontId="15" fillId="0" borderId="4" xfId="0" applyFont="1" applyBorder="1" applyAlignment="1">
      <alignment horizontal="center" vertical="top"/>
    </xf>
    <xf numFmtId="0" fontId="15" fillId="0" borderId="0" xfId="0" applyFont="1" applyBorder="1" applyAlignment="1">
      <alignment horizontal="center" vertical="top"/>
    </xf>
    <xf numFmtId="0" fontId="15" fillId="0" borderId="61" xfId="0" applyFont="1" applyBorder="1" applyAlignment="1">
      <alignment horizontal="center" vertical="top"/>
    </xf>
    <xf numFmtId="0" fontId="9" fillId="5" borderId="70" xfId="0" applyFont="1" applyFill="1" applyBorder="1" applyAlignment="1">
      <alignment horizontal="left" vertical="center" wrapText="1"/>
    </xf>
    <xf numFmtId="0" fontId="9" fillId="5" borderId="57" xfId="0" applyFont="1" applyFill="1" applyBorder="1" applyAlignment="1">
      <alignment horizontal="left" vertical="center" wrapText="1"/>
    </xf>
    <xf numFmtId="0" fontId="9" fillId="5" borderId="71" xfId="0" applyFont="1" applyFill="1" applyBorder="1" applyAlignment="1">
      <alignment horizontal="left" vertical="center" wrapText="1"/>
    </xf>
    <xf numFmtId="0" fontId="14" fillId="4" borderId="15" xfId="0" applyFont="1" applyFill="1" applyBorder="1" applyAlignment="1">
      <alignment horizontal="center" wrapText="1"/>
    </xf>
    <xf numFmtId="0" fontId="14" fillId="4" borderId="63" xfId="0" applyFont="1" applyFill="1" applyBorder="1" applyAlignment="1">
      <alignment horizontal="center" wrapText="1"/>
    </xf>
    <xf numFmtId="0" fontId="14" fillId="0" borderId="15" xfId="0" applyFont="1" applyBorder="1" applyAlignment="1">
      <alignment horizontal="center" wrapText="1"/>
    </xf>
    <xf numFmtId="0" fontId="14" fillId="0" borderId="29" xfId="0" applyFont="1" applyBorder="1" applyAlignment="1">
      <alignment horizontal="center" wrapText="1"/>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15" fillId="4" borderId="0" xfId="0" applyFont="1" applyFill="1" applyAlignment="1">
      <alignment horizontal="center" wrapText="1"/>
    </xf>
    <xf numFmtId="0" fontId="2" fillId="4" borderId="0" xfId="0" applyFont="1" applyFill="1" applyAlignment="1">
      <alignment horizontal="center" wrapText="1"/>
    </xf>
    <xf numFmtId="0" fontId="0" fillId="0" borderId="0" xfId="0"/>
    <xf numFmtId="0" fontId="9" fillId="5" borderId="11" xfId="0" applyFont="1" applyFill="1" applyBorder="1" applyAlignment="1">
      <alignment horizontal="left" vertical="center" wrapText="1"/>
    </xf>
    <xf numFmtId="0" fontId="9" fillId="5" borderId="44"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5" fillId="0" borderId="4" xfId="0" applyFont="1" applyBorder="1" applyAlignment="1">
      <alignment horizontal="left" wrapText="1"/>
    </xf>
    <xf numFmtId="0" fontId="5" fillId="0" borderId="0" xfId="0" applyFont="1" applyBorder="1" applyAlignment="1">
      <alignment horizontal="left" wrapText="1"/>
    </xf>
    <xf numFmtId="0" fontId="15" fillId="0" borderId="51" xfId="0" applyFont="1" applyBorder="1" applyAlignment="1">
      <alignment horizontal="left" vertical="top"/>
    </xf>
    <xf numFmtId="0" fontId="15" fillId="0" borderId="22" xfId="0" applyFont="1" applyBorder="1" applyAlignment="1">
      <alignment horizontal="left" vertical="top"/>
    </xf>
    <xf numFmtId="0" fontId="14" fillId="5" borderId="45" xfId="0" quotePrefix="1"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31" xfId="0" applyFont="1" applyFill="1" applyBorder="1" applyAlignment="1">
      <alignment horizontal="left" vertical="center" wrapText="1"/>
    </xf>
    <xf numFmtId="0" fontId="9" fillId="2" borderId="0" xfId="0" applyFont="1" applyFill="1" applyAlignment="1"/>
    <xf numFmtId="0" fontId="2" fillId="2" borderId="0" xfId="0" applyFont="1" applyFill="1"/>
    <xf numFmtId="0" fontId="2" fillId="2" borderId="0" xfId="0" applyFont="1" applyFill="1" applyAlignment="1">
      <alignment vertical="top" wrapText="1"/>
    </xf>
    <xf numFmtId="0" fontId="9" fillId="2" borderId="0" xfId="0" applyFont="1" applyFill="1" applyAlignment="1">
      <alignment horizontal="left"/>
    </xf>
    <xf numFmtId="0" fontId="3" fillId="2" borderId="0" xfId="0" applyFont="1" applyFill="1" applyAlignment="1">
      <alignment horizontal="left" vertical="top" wrapText="1"/>
    </xf>
    <xf numFmtId="0" fontId="10" fillId="2" borderId="0" xfId="0" applyFont="1" applyFill="1" applyAlignment="1">
      <alignment horizontal="left" vertical="top" wrapText="1"/>
    </xf>
    <xf numFmtId="0" fontId="9" fillId="4" borderId="73" xfId="0" applyFont="1" applyFill="1" applyBorder="1" applyAlignment="1">
      <alignment horizontal="center" wrapText="1"/>
    </xf>
    <xf numFmtId="0" fontId="14" fillId="0" borderId="73" xfId="0" applyFont="1" applyFill="1" applyBorder="1" applyAlignment="1">
      <alignment horizontal="center" wrapText="1"/>
    </xf>
    <xf numFmtId="0" fontId="14" fillId="0" borderId="74" xfId="0" applyFont="1" applyFill="1" applyBorder="1" applyAlignment="1">
      <alignment horizontal="center" wrapText="1"/>
    </xf>
    <xf numFmtId="0" fontId="8" fillId="0" borderId="0" xfId="0" applyFont="1" applyAlignment="1">
      <alignment horizontal="center" vertical="center"/>
    </xf>
    <xf numFmtId="0" fontId="2" fillId="2" borderId="0" xfId="0" applyFont="1" applyFill="1" applyAlignment="1">
      <alignment horizontal="left" vertical="top" wrapText="1"/>
    </xf>
    <xf numFmtId="0" fontId="5" fillId="0" borderId="0" xfId="0" applyFont="1" applyAlignment="1">
      <alignment horizontal="left" vertical="top" wrapText="1"/>
    </xf>
    <xf numFmtId="0" fontId="13" fillId="2" borderId="0" xfId="0" applyFont="1" applyFill="1" applyBorder="1" applyAlignment="1">
      <alignment horizontal="left" vertical="top" wrapText="1"/>
    </xf>
    <xf numFmtId="0" fontId="13" fillId="2" borderId="0" xfId="0" applyFont="1" applyFill="1" applyBorder="1" applyAlignment="1">
      <alignment horizontal="left" vertical="top"/>
    </xf>
    <xf numFmtId="0" fontId="31" fillId="2" borderId="0" xfId="0" applyFont="1" applyFill="1" applyAlignment="1">
      <alignment horizontal="left" vertical="top" wrapText="1"/>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2" fillId="2" borderId="0" xfId="0" applyFont="1" applyFill="1" applyAlignment="1">
      <alignment horizontal="left" vertical="top"/>
    </xf>
    <xf numFmtId="0" fontId="23" fillId="0" borderId="0" xfId="0" applyFont="1" applyAlignment="1">
      <alignment horizontal="left"/>
    </xf>
    <xf numFmtId="0" fontId="28" fillId="0" borderId="0" xfId="0" quotePrefix="1" applyFont="1" applyAlignment="1">
      <alignment horizontal="left" wrapText="1"/>
    </xf>
  </cellXfs>
  <cellStyles count="117">
    <cellStyle name="Hyperlink" xfId="2" builtinId="8"/>
    <cellStyle name="Normal" xfId="0" builtinId="0"/>
    <cellStyle name="Percent" xfId="1" builtinId="5"/>
    <cellStyle name="style1593627498103" xfId="41"/>
    <cellStyle name="style1593627498168" xfId="42"/>
    <cellStyle name="style1593627498207" xfId="43"/>
    <cellStyle name="style1593627498255" xfId="44"/>
    <cellStyle name="style1593627498303" xfId="45"/>
    <cellStyle name="style1593627498352" xfId="46"/>
    <cellStyle name="style1593627498398" xfId="47"/>
    <cellStyle name="style1593627498441" xfId="48"/>
    <cellStyle name="style1593627498486" xfId="51"/>
    <cellStyle name="style1593627498528" xfId="49"/>
    <cellStyle name="style1593627498583" xfId="50"/>
    <cellStyle name="style1593627498638" xfId="52"/>
    <cellStyle name="style1593627498701" xfId="58"/>
    <cellStyle name="style1593627498744" xfId="53"/>
    <cellStyle name="style1593627498787" xfId="59"/>
    <cellStyle name="style1593627498830" xfId="64"/>
    <cellStyle name="style1593627498874" xfId="65"/>
    <cellStyle name="style1593627498917" xfId="54"/>
    <cellStyle name="style1593627498961" xfId="55"/>
    <cellStyle name="style1593627499003" xfId="56"/>
    <cellStyle name="style1593627499034" xfId="57"/>
    <cellStyle name="style1593627499079" xfId="60"/>
    <cellStyle name="style1593627499134" xfId="61"/>
    <cellStyle name="style1593627499178" xfId="62"/>
    <cellStyle name="style1593627499215" xfId="63"/>
    <cellStyle name="style1593627499264" xfId="66"/>
    <cellStyle name="style1593627499308" xfId="67"/>
    <cellStyle name="style1593627499352" xfId="68"/>
    <cellStyle name="style1593627499386" xfId="69"/>
    <cellStyle name="style1593627499479" xfId="70"/>
    <cellStyle name="style1593627499516" xfId="71"/>
    <cellStyle name="style1593627499554" xfId="72"/>
    <cellStyle name="style1593627499595" xfId="73"/>
    <cellStyle name="style1593627499691" xfId="74"/>
    <cellStyle name="style1593627499732" xfId="75"/>
    <cellStyle name="style1593627499771" xfId="76"/>
    <cellStyle name="style1593627499817" xfId="77"/>
    <cellStyle name="style1593627499863" xfId="78"/>
    <cellStyle name="style1593627615516" xfId="3"/>
    <cellStyle name="style1593627615578" xfId="4"/>
    <cellStyle name="style1593627615616" xfId="5"/>
    <cellStyle name="style1593627615662" xfId="6"/>
    <cellStyle name="style1593627615707" xfId="7"/>
    <cellStyle name="style1593627615753" xfId="8"/>
    <cellStyle name="style1593627615798" xfId="9"/>
    <cellStyle name="style1593627615846" xfId="10"/>
    <cellStyle name="style1593627615890" xfId="13"/>
    <cellStyle name="style1593627615949" xfId="11"/>
    <cellStyle name="style1593627616004" xfId="12"/>
    <cellStyle name="style1593627616048" xfId="14"/>
    <cellStyle name="style1593627616099" xfId="20"/>
    <cellStyle name="style1593627616143" xfId="15"/>
    <cellStyle name="style1593627616185" xfId="21"/>
    <cellStyle name="style1593627616228" xfId="26"/>
    <cellStyle name="style1593627616270" xfId="27"/>
    <cellStyle name="style1593627616312" xfId="16"/>
    <cellStyle name="style1593627616373" xfId="17"/>
    <cellStyle name="style1593627616419" xfId="18"/>
    <cellStyle name="style1593627616453" xfId="19"/>
    <cellStyle name="style1593627616495" xfId="22"/>
    <cellStyle name="style1593627616542" xfId="23"/>
    <cellStyle name="style1593627616585" xfId="24"/>
    <cellStyle name="style1593627616617" xfId="25"/>
    <cellStyle name="style1593627616661" xfId="28"/>
    <cellStyle name="style1593627616702" xfId="29"/>
    <cellStyle name="style1593627616744" xfId="30"/>
    <cellStyle name="style1593627616776" xfId="31"/>
    <cellStyle name="style1593627616857" xfId="32"/>
    <cellStyle name="style1593627616894" xfId="33"/>
    <cellStyle name="style1593627616927" xfId="34"/>
    <cellStyle name="style1593627616965" xfId="35"/>
    <cellStyle name="style1593627617043" xfId="36"/>
    <cellStyle name="style1593627617089" xfId="37"/>
    <cellStyle name="style1593627617125" xfId="38"/>
    <cellStyle name="style1593627617173" xfId="39"/>
    <cellStyle name="style1593627617223" xfId="40"/>
    <cellStyle name="style1624288535877" xfId="79"/>
    <cellStyle name="style1624288535927" xfId="80"/>
    <cellStyle name="style1624288535963" xfId="81"/>
    <cellStyle name="style1624288536010" xfId="82"/>
    <cellStyle name="style1624288536050" xfId="83"/>
    <cellStyle name="style1624288536091" xfId="84"/>
    <cellStyle name="style1624288536126" xfId="85"/>
    <cellStyle name="style1624288536169" xfId="86"/>
    <cellStyle name="style1624288536206" xfId="89"/>
    <cellStyle name="style1624288536240" xfId="87"/>
    <cellStyle name="style1624288536277" xfId="88"/>
    <cellStyle name="style1624288536314" xfId="90"/>
    <cellStyle name="style1624288536353" xfId="96"/>
    <cellStyle name="style1624288536390" xfId="91"/>
    <cellStyle name="style1624288536428" xfId="97"/>
    <cellStyle name="style1624288536461" xfId="102"/>
    <cellStyle name="style1624288536493" xfId="103"/>
    <cellStyle name="style1624288536527" xfId="92"/>
    <cellStyle name="style1624288536570" xfId="93"/>
    <cellStyle name="style1624288536601" xfId="94"/>
    <cellStyle name="style1624288536625" xfId="95"/>
    <cellStyle name="style1624288536658" xfId="98"/>
    <cellStyle name="style1624288536696" xfId="99"/>
    <cellStyle name="style1624288536731" xfId="100"/>
    <cellStyle name="style1624288536753" xfId="101"/>
    <cellStyle name="style1624288536786" xfId="104"/>
    <cellStyle name="style1624288536817" xfId="105"/>
    <cellStyle name="style1624288536856" xfId="106"/>
    <cellStyle name="style1624288536881" xfId="107"/>
    <cellStyle name="style1624288536998" xfId="108"/>
    <cellStyle name="style1624288537036" xfId="109"/>
    <cellStyle name="style1624288537067" xfId="110"/>
    <cellStyle name="style1624288537096" xfId="111"/>
    <cellStyle name="style1624288537176" xfId="112"/>
    <cellStyle name="style1624288537213" xfId="113"/>
    <cellStyle name="style1624288537244" xfId="114"/>
    <cellStyle name="style1624288537281" xfId="115"/>
    <cellStyle name="style1624288537320"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3" name="Picture 2">
          <a:extLst>
            <a:ext uri="{FF2B5EF4-FFF2-40B4-BE49-F238E27FC236}">
              <a16:creationId xmlns:a16="http://schemas.microsoft.com/office/drawing/2014/main" xmlns="" id="{A48DF2E3-795E-8F4F-B734-D90673088886}"/>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28A93BF3-DA78-304F-91CA-D34134A499E2}"/>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1124967</xdr:colOff>
      <xdr:row>0</xdr:row>
      <xdr:rowOff>939800</xdr:rowOff>
    </xdr:to>
    <xdr:pic>
      <xdr:nvPicPr>
        <xdr:cNvPr id="2" name="Picture 1">
          <a:extLst>
            <a:ext uri="{FF2B5EF4-FFF2-40B4-BE49-F238E27FC236}">
              <a16:creationId xmlns:a16="http://schemas.microsoft.com/office/drawing/2014/main" xmlns="" id="{6067B5EE-0D0C-7C47-90A2-899CA7BDB5CF}"/>
            </a:ext>
          </a:extLst>
        </xdr:cNvPr>
        <xdr:cNvPicPr>
          <a:picLocks noChangeAspect="1"/>
        </xdr:cNvPicPr>
      </xdr:nvPicPr>
      <xdr:blipFill>
        <a:blip xmlns:r="http://schemas.openxmlformats.org/officeDocument/2006/relationships" r:embed="rId1"/>
        <a:stretch>
          <a:fillRect/>
        </a:stretch>
      </xdr:blipFill>
      <xdr:spPr>
        <a:xfrm>
          <a:off x="38100" y="25400"/>
          <a:ext cx="1086867"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88BA80A0-2473-944B-81B6-E9C78A4FFCFF}"/>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A472171B-81B3-2745-84EE-AC4CB656B671}"/>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7727609B-7A0B-B84D-B6A1-CA87A7D3190B}"/>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12BF9B74-75D6-ED4D-95D5-7A411B9350A0}"/>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9AE27964-ACF7-8443-9EA7-DC2FF73B5B35}"/>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1</xdr:col>
      <xdr:colOff>300736</xdr:colOff>
      <xdr:row>0</xdr:row>
      <xdr:rowOff>939800</xdr:rowOff>
    </xdr:to>
    <xdr:pic>
      <xdr:nvPicPr>
        <xdr:cNvPr id="2" name="Picture 1">
          <a:extLst>
            <a:ext uri="{FF2B5EF4-FFF2-40B4-BE49-F238E27FC236}">
              <a16:creationId xmlns:a16="http://schemas.microsoft.com/office/drawing/2014/main" xmlns="" id="{BE4669C2-43A0-584E-8261-A2D6B9B847D9}"/>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0513758D-E07C-9849-BE4C-76F120405605}"/>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1126236</xdr:colOff>
      <xdr:row>0</xdr:row>
      <xdr:rowOff>939800</xdr:rowOff>
    </xdr:to>
    <xdr:pic>
      <xdr:nvPicPr>
        <xdr:cNvPr id="2" name="Picture 1">
          <a:extLst>
            <a:ext uri="{FF2B5EF4-FFF2-40B4-BE49-F238E27FC236}">
              <a16:creationId xmlns:a16="http://schemas.microsoft.com/office/drawing/2014/main" xmlns="" id="{04ABD2DE-E01B-CE40-9CEB-CF765B3D567D}"/>
            </a:ext>
          </a:extLst>
        </xdr:cNvPr>
        <xdr:cNvPicPr>
          <a:picLocks/>
        </xdr:cNvPicPr>
      </xdr:nvPicPr>
      <xdr:blipFill>
        <a:blip xmlns:r="http://schemas.openxmlformats.org/officeDocument/2006/relationships" r:embed="rId1"/>
        <a:stretch>
          <a:fillRect/>
        </a:stretch>
      </xdr:blipFill>
      <xdr:spPr>
        <a:xfrm>
          <a:off x="38100" y="25400"/>
          <a:ext cx="1088136"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I17"/>
  <sheetViews>
    <sheetView showGridLines="0" topLeftCell="A4" workbookViewId="0">
      <selection sqref="A1:I1"/>
    </sheetView>
  </sheetViews>
  <sheetFormatPr baseColWidth="10" defaultColWidth="11" defaultRowHeight="15" x14ac:dyDescent="0"/>
  <cols>
    <col min="1" max="1" width="21.5" style="5" customWidth="1"/>
    <col min="2" max="9" width="11" style="6"/>
  </cols>
  <sheetData>
    <row r="1" spans="1:9" ht="80" customHeight="1">
      <c r="A1" s="187" t="s">
        <v>238</v>
      </c>
      <c r="B1" s="188"/>
      <c r="C1" s="188"/>
      <c r="D1" s="188"/>
      <c r="E1" s="188"/>
      <c r="F1" s="188"/>
      <c r="G1" s="188"/>
      <c r="H1" s="188"/>
      <c r="I1" s="188"/>
    </row>
    <row r="2" spans="1:9">
      <c r="A2" s="185" t="s">
        <v>247</v>
      </c>
      <c r="B2" s="1"/>
      <c r="C2" s="1"/>
      <c r="D2" s="1"/>
      <c r="E2" s="1"/>
      <c r="F2" s="1"/>
      <c r="G2" s="1"/>
      <c r="H2" s="1"/>
      <c r="I2" s="1"/>
    </row>
    <row r="3" spans="1:9">
      <c r="A3" s="2"/>
      <c r="B3" s="1"/>
      <c r="C3" s="1"/>
      <c r="D3" s="1"/>
      <c r="E3" s="1"/>
      <c r="F3" s="1"/>
      <c r="G3" s="1"/>
      <c r="H3" s="1"/>
      <c r="I3" s="1"/>
    </row>
    <row r="4" spans="1:9" ht="222" customHeight="1">
      <c r="A4" s="189" t="s">
        <v>246</v>
      </c>
      <c r="B4" s="189"/>
      <c r="C4" s="189"/>
      <c r="D4" s="189"/>
      <c r="E4" s="189"/>
      <c r="F4" s="189"/>
      <c r="G4" s="189"/>
      <c r="H4" s="189"/>
      <c r="I4" s="189"/>
    </row>
    <row r="5" spans="1:9">
      <c r="A5" s="3"/>
      <c r="B5" s="4"/>
      <c r="C5" s="4"/>
      <c r="D5" s="4"/>
      <c r="E5" s="4"/>
      <c r="F5" s="4"/>
      <c r="G5" s="4"/>
      <c r="H5" s="1"/>
      <c r="I5" s="1"/>
    </row>
    <row r="6" spans="1:9">
      <c r="A6" s="190" t="s">
        <v>0</v>
      </c>
      <c r="B6" s="190"/>
      <c r="C6" s="190"/>
      <c r="D6" s="190"/>
      <c r="E6" s="190"/>
      <c r="F6" s="190"/>
      <c r="G6" s="190"/>
      <c r="H6" s="190"/>
      <c r="I6" s="190"/>
    </row>
    <row r="7" spans="1:9">
      <c r="A7" s="191" t="s">
        <v>1</v>
      </c>
      <c r="B7" s="191"/>
      <c r="C7" s="191"/>
      <c r="D7" s="191"/>
      <c r="E7" s="191"/>
      <c r="F7" s="191"/>
      <c r="G7" s="191"/>
      <c r="H7" s="191"/>
      <c r="I7" s="191"/>
    </row>
    <row r="8" spans="1:9">
      <c r="A8" s="186" t="s">
        <v>2</v>
      </c>
      <c r="B8" s="186"/>
      <c r="C8" s="186"/>
      <c r="D8" s="186"/>
      <c r="E8" s="186"/>
      <c r="F8" s="186"/>
      <c r="G8" s="186"/>
      <c r="H8" s="186"/>
      <c r="I8" s="186"/>
    </row>
    <row r="9" spans="1:9">
      <c r="A9" s="186" t="s">
        <v>3</v>
      </c>
      <c r="B9" s="186"/>
      <c r="C9" s="186"/>
      <c r="D9" s="186"/>
      <c r="E9" s="186"/>
      <c r="F9" s="186"/>
      <c r="G9" s="186"/>
      <c r="H9" s="186"/>
      <c r="I9" s="186"/>
    </row>
    <row r="10" spans="1:9">
      <c r="A10" s="186" t="s">
        <v>4</v>
      </c>
      <c r="B10" s="186"/>
      <c r="C10" s="186"/>
      <c r="D10" s="186"/>
      <c r="E10" s="186"/>
      <c r="F10" s="186"/>
      <c r="G10" s="186"/>
      <c r="H10" s="186"/>
      <c r="I10" s="186"/>
    </row>
    <row r="11" spans="1:9">
      <c r="A11" s="186" t="s">
        <v>136</v>
      </c>
      <c r="B11" s="186"/>
      <c r="C11" s="186"/>
      <c r="D11" s="186"/>
      <c r="E11" s="186"/>
      <c r="F11" s="186"/>
      <c r="G11" s="186"/>
      <c r="H11" s="186"/>
      <c r="I11" s="186"/>
    </row>
    <row r="12" spans="1:9">
      <c r="A12" s="186" t="s">
        <v>137</v>
      </c>
      <c r="B12" s="186"/>
      <c r="C12" s="186"/>
      <c r="D12" s="186"/>
      <c r="E12" s="186"/>
      <c r="F12" s="186"/>
      <c r="G12" s="186"/>
      <c r="H12" s="186"/>
      <c r="I12" s="186"/>
    </row>
    <row r="13" spans="1:9">
      <c r="A13" s="186" t="s">
        <v>138</v>
      </c>
      <c r="B13" s="186"/>
      <c r="C13" s="186"/>
      <c r="D13" s="186"/>
      <c r="E13" s="186"/>
      <c r="F13" s="186"/>
      <c r="G13" s="186"/>
      <c r="H13" s="186"/>
      <c r="I13" s="186"/>
    </row>
    <row r="14" spans="1:9">
      <c r="A14" s="186" t="s">
        <v>139</v>
      </c>
      <c r="B14" s="186"/>
      <c r="C14" s="186"/>
      <c r="D14" s="186"/>
      <c r="E14" s="186"/>
      <c r="F14" s="186"/>
      <c r="G14" s="186"/>
      <c r="H14" s="186"/>
      <c r="I14" s="186"/>
    </row>
    <row r="15" spans="1:9">
      <c r="A15" s="186" t="s">
        <v>140</v>
      </c>
      <c r="B15" s="186"/>
      <c r="C15" s="186"/>
      <c r="D15" s="186"/>
      <c r="E15" s="186"/>
      <c r="F15" s="186"/>
      <c r="G15" s="186"/>
      <c r="H15" s="186"/>
      <c r="I15" s="186"/>
    </row>
    <row r="16" spans="1:9">
      <c r="A16" s="186" t="s">
        <v>141</v>
      </c>
      <c r="B16" s="186"/>
      <c r="C16" s="186"/>
      <c r="D16" s="186"/>
      <c r="E16" s="186"/>
      <c r="F16" s="186"/>
      <c r="G16" s="186"/>
      <c r="H16" s="186"/>
      <c r="I16" s="186"/>
    </row>
    <row r="17" spans="1:9" ht="16" customHeight="1">
      <c r="A17" s="186" t="s">
        <v>186</v>
      </c>
      <c r="B17" s="186"/>
      <c r="C17" s="186"/>
      <c r="D17" s="186"/>
      <c r="E17" s="186"/>
      <c r="F17" s="186"/>
      <c r="G17" s="186"/>
      <c r="H17" s="186"/>
      <c r="I17" s="186"/>
    </row>
  </sheetData>
  <mergeCells count="14">
    <mergeCell ref="A17:I17"/>
    <mergeCell ref="A10:I10"/>
    <mergeCell ref="A13:I13"/>
    <mergeCell ref="A14:I14"/>
    <mergeCell ref="A15:I15"/>
    <mergeCell ref="A16:I16"/>
    <mergeCell ref="A11:I11"/>
    <mergeCell ref="A12:I12"/>
    <mergeCell ref="A8:I8"/>
    <mergeCell ref="A9:I9"/>
    <mergeCell ref="A1:I1"/>
    <mergeCell ref="A4:I4"/>
    <mergeCell ref="A6:I6"/>
    <mergeCell ref="A7:I7"/>
  </mergeCells>
  <hyperlinks>
    <hyperlink ref="A8:I8" location="'1. Campus Climate'!A1" display="1. General Campus Climate Indicator"/>
    <hyperlink ref="A9:I9" location="'2. Response to Report'!A1" display="2. Views on Institutional Response to Report of Sexual Violence Indicator"/>
    <hyperlink ref="A10:I10" location="'3. Confidence'!A1" display="3. Confidence in Ability to Respond Indicator"/>
    <hyperlink ref="A11:I11" location="'4. Training'!A1" display="4. Campus Training Efforts"/>
    <hyperlink ref="A13:I13" location="'6. Unwanted Sexual Behavior'!A1" display="6. Unwanted Sexual Behavior"/>
    <hyperlink ref="A14:I14" location="'7. Sexual Violence'!A1" display="7. Sexual Violence"/>
    <hyperlink ref="A15:I15" location="'8. Demographics'!A1" display="8. Demographics"/>
    <hyperlink ref="A16:I16" location="'9. Technical Information'!A1" display="9. Technical Information"/>
    <hyperlink ref="A12:I12" location="'5. Interactions'!A1" display="5. Interactions with People Who Have Experienced Sexual Violence"/>
    <hyperlink ref="A17" location="'7. Technical Information'!A1" display="7. Technical Information"/>
    <hyperlink ref="B17" location="'7. Technical Information'!A1" display="'7. Technical Information'!A1"/>
    <hyperlink ref="C17" location="'7. Technical Information'!A1" display="'7. Technical Information'!A1"/>
    <hyperlink ref="D17" location="'7. Technical Information'!A1" display="'7. Technical Information'!A1"/>
    <hyperlink ref="E17" location="'7. Technical Information'!A1" display="'7. Technical Information'!A1"/>
    <hyperlink ref="F17" location="'7. Technical Information'!A1" display="'7. Technical Information'!A1"/>
    <hyperlink ref="G17" location="'7. Technical Information'!A1" display="'7. Technical Information'!A1"/>
    <hyperlink ref="H17" location="'7. Technical Information'!A1" display="'7. Technical Information'!A1"/>
    <hyperlink ref="I17" location="'7. Technical Information'!A1" display="'7. Technical Information'!A1"/>
    <hyperlink ref="A17:I17" location="'10. Data Sharing Practices'!A1" display="10. Data Sharing Practices"/>
  </hyperlinks>
  <pageMargins left="0.7" right="0.7" top="0.75" bottom="0.75" header="0.3" footer="0.3"/>
  <pageSetup scale="65" orientation="portrait" horizontalDpi="1200" verticalDpi="120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N34"/>
  <sheetViews>
    <sheetView showGridLines="0" tabSelected="1" workbookViewId="0">
      <selection activeCell="A4" sqref="A4:F4"/>
    </sheetView>
  </sheetViews>
  <sheetFormatPr baseColWidth="10" defaultColWidth="11" defaultRowHeight="15" x14ac:dyDescent="0"/>
  <cols>
    <col min="1" max="1" width="44" style="5" customWidth="1"/>
    <col min="2" max="6" width="14.33203125" style="6" customWidth="1"/>
  </cols>
  <sheetData>
    <row r="1" spans="1:8" ht="80" customHeight="1">
      <c r="A1" s="193" t="s">
        <v>238</v>
      </c>
      <c r="B1" s="365"/>
      <c r="C1" s="365"/>
      <c r="D1" s="365"/>
      <c r="E1" s="365"/>
      <c r="F1" s="365"/>
      <c r="G1" s="280" t="s">
        <v>6</v>
      </c>
      <c r="H1" s="280"/>
    </row>
    <row r="2" spans="1:8">
      <c r="A2" s="8" t="s">
        <v>112</v>
      </c>
      <c r="B2" s="1"/>
      <c r="C2" s="1"/>
      <c r="D2" s="1"/>
      <c r="E2" s="1"/>
      <c r="F2" s="1"/>
    </row>
    <row r="3" spans="1:8">
      <c r="A3" s="2"/>
      <c r="B3" s="1"/>
      <c r="C3" s="1"/>
      <c r="D3" s="1"/>
      <c r="E3" s="1"/>
      <c r="F3" s="1"/>
    </row>
    <row r="4" spans="1:8" ht="52" customHeight="1">
      <c r="A4" s="366" t="s">
        <v>192</v>
      </c>
      <c r="B4" s="366"/>
      <c r="C4" s="366"/>
      <c r="D4" s="366"/>
      <c r="E4" s="366"/>
      <c r="F4" s="366"/>
    </row>
    <row r="5" spans="1:8" ht="16" thickBot="1">
      <c r="A5" s="3"/>
      <c r="B5" s="4"/>
      <c r="C5" s="4"/>
      <c r="D5" s="4"/>
      <c r="E5" s="4"/>
      <c r="F5" s="1"/>
    </row>
    <row r="6" spans="1:8">
      <c r="A6" s="127"/>
      <c r="B6" s="362" t="s">
        <v>202</v>
      </c>
      <c r="C6" s="362"/>
      <c r="D6" s="363" t="s">
        <v>114</v>
      </c>
      <c r="E6" s="364"/>
    </row>
    <row r="7" spans="1:8" ht="16">
      <c r="A7" s="128"/>
      <c r="B7" s="84" t="s">
        <v>10</v>
      </c>
      <c r="C7" s="85" t="s">
        <v>113</v>
      </c>
      <c r="D7" s="86" t="s">
        <v>10</v>
      </c>
      <c r="E7" s="129" t="s">
        <v>113</v>
      </c>
    </row>
    <row r="8" spans="1:8" ht="16">
      <c r="A8" s="130" t="s">
        <v>115</v>
      </c>
      <c r="B8" s="152">
        <v>196</v>
      </c>
      <c r="C8" s="153">
        <f>196/502</f>
        <v>0.39043824701195218</v>
      </c>
      <c r="D8" s="154">
        <v>6125</v>
      </c>
      <c r="E8" s="155">
        <v>0.42919424851401577</v>
      </c>
    </row>
    <row r="9" spans="1:8">
      <c r="A9" s="134" t="s">
        <v>149</v>
      </c>
      <c r="B9" s="156"/>
      <c r="C9" s="156"/>
      <c r="D9" s="156"/>
      <c r="E9" s="157"/>
    </row>
    <row r="10" spans="1:8">
      <c r="A10" s="131" t="s">
        <v>117</v>
      </c>
      <c r="B10" s="158">
        <v>79</v>
      </c>
      <c r="C10" s="159">
        <f>79/502</f>
        <v>0.15737051792828685</v>
      </c>
      <c r="D10" s="160">
        <v>2356</v>
      </c>
      <c r="E10" s="161">
        <v>0.38117438218962918</v>
      </c>
    </row>
    <row r="11" spans="1:8">
      <c r="A11" s="132" t="s">
        <v>118</v>
      </c>
      <c r="B11" s="162">
        <v>107</v>
      </c>
      <c r="C11" s="163">
        <f>107/502</f>
        <v>0.21314741035856574</v>
      </c>
      <c r="D11" s="164">
        <v>3650</v>
      </c>
      <c r="E11" s="165">
        <v>0.46158511451130202</v>
      </c>
    </row>
    <row r="12" spans="1:8">
      <c r="A12" s="134" t="s">
        <v>150</v>
      </c>
      <c r="B12" s="156"/>
      <c r="C12" s="156"/>
      <c r="D12" s="156"/>
      <c r="E12" s="157"/>
    </row>
    <row r="13" spans="1:8">
      <c r="A13" s="131" t="s">
        <v>16</v>
      </c>
      <c r="B13" s="158">
        <v>91</v>
      </c>
      <c r="C13" s="159">
        <f>91/502</f>
        <v>0.18127490039840638</v>
      </c>
      <c r="D13" s="160">
        <v>2162</v>
      </c>
      <c r="E13" s="161">
        <v>0.48415645450176503</v>
      </c>
    </row>
    <row r="14" spans="1:8" ht="16" thickBot="1">
      <c r="A14" s="133" t="s">
        <v>155</v>
      </c>
      <c r="B14" s="166">
        <v>101</v>
      </c>
      <c r="C14" s="167">
        <f>101/502</f>
        <v>0.20119521912350596</v>
      </c>
      <c r="D14" s="168">
        <v>3824</v>
      </c>
      <c r="E14" s="169">
        <v>0.44845279879193306</v>
      </c>
    </row>
    <row r="15" spans="1:8" ht="64" customHeight="1">
      <c r="A15" s="368" t="s">
        <v>129</v>
      </c>
      <c r="B15" s="369"/>
      <c r="C15" s="369"/>
      <c r="D15" s="369"/>
      <c r="E15" s="369"/>
      <c r="F15" s="74"/>
    </row>
    <row r="17" spans="1:14">
      <c r="A17" s="359" t="s">
        <v>116</v>
      </c>
      <c r="B17" s="359"/>
      <c r="C17" s="359"/>
      <c r="D17" s="359"/>
      <c r="E17" s="359"/>
      <c r="F17" s="359"/>
    </row>
    <row r="18" spans="1:14">
      <c r="F18" s="125"/>
    </row>
    <row r="19" spans="1:14" ht="65" customHeight="1">
      <c r="A19" s="366" t="s">
        <v>191</v>
      </c>
      <c r="B19" s="373"/>
      <c r="C19" s="373"/>
      <c r="D19" s="373"/>
      <c r="E19" s="373"/>
      <c r="F19" s="373"/>
    </row>
    <row r="20" spans="1:14">
      <c r="A20" s="49"/>
      <c r="B20" s="49"/>
      <c r="C20" s="49"/>
      <c r="D20" s="49"/>
      <c r="E20" s="49"/>
      <c r="F20" s="49"/>
    </row>
    <row r="21" spans="1:14" ht="220" customHeight="1">
      <c r="A21" s="361" t="s">
        <v>128</v>
      </c>
      <c r="B21" s="372"/>
      <c r="C21" s="372"/>
      <c r="D21" s="372"/>
      <c r="E21" s="372"/>
      <c r="F21" s="372"/>
    </row>
    <row r="22" spans="1:14">
      <c r="A22" s="48"/>
      <c r="B22" s="48"/>
      <c r="C22" s="48"/>
      <c r="D22" s="48"/>
      <c r="E22" s="48"/>
      <c r="F22" s="48"/>
    </row>
    <row r="23" spans="1:14">
      <c r="A23" s="359" t="s">
        <v>92</v>
      </c>
      <c r="B23" s="359"/>
      <c r="C23" s="359"/>
      <c r="D23" s="359"/>
      <c r="E23" s="359"/>
      <c r="F23" s="359"/>
    </row>
    <row r="24" spans="1:14">
      <c r="A24" s="2"/>
      <c r="B24" s="1"/>
      <c r="C24" s="1"/>
      <c r="D24" s="1"/>
      <c r="E24" s="1"/>
      <c r="F24" s="1"/>
    </row>
    <row r="25" spans="1:14" ht="52" customHeight="1">
      <c r="A25" s="370" t="s">
        <v>200</v>
      </c>
      <c r="B25" s="371"/>
      <c r="C25" s="371"/>
      <c r="D25" s="371"/>
      <c r="E25" s="371"/>
      <c r="F25" s="371"/>
      <c r="G25" s="367"/>
      <c r="H25" s="367"/>
      <c r="I25" s="367"/>
      <c r="J25" s="367"/>
      <c r="K25" s="367"/>
      <c r="L25" s="367"/>
      <c r="M25" s="367"/>
      <c r="N25" s="367"/>
    </row>
    <row r="26" spans="1:14">
      <c r="A26" s="48"/>
      <c r="B26" s="48"/>
      <c r="C26" s="48"/>
      <c r="D26" s="48"/>
      <c r="E26" s="48"/>
      <c r="F26" s="48"/>
    </row>
    <row r="27" spans="1:14">
      <c r="A27" s="359" t="s">
        <v>135</v>
      </c>
      <c r="B27" s="359"/>
      <c r="C27" s="359"/>
      <c r="D27" s="359"/>
      <c r="E27" s="359"/>
      <c r="F27" s="359"/>
    </row>
    <row r="28" spans="1:14">
      <c r="A28" s="109"/>
      <c r="B28" s="1"/>
      <c r="C28" s="1"/>
      <c r="D28" s="1"/>
      <c r="E28" s="1"/>
      <c r="F28" s="1"/>
    </row>
    <row r="29" spans="1:14" ht="121" customHeight="1">
      <c r="A29" s="360" t="s">
        <v>181</v>
      </c>
      <c r="B29" s="361"/>
      <c r="C29" s="361"/>
      <c r="D29" s="361"/>
      <c r="E29" s="361"/>
      <c r="F29" s="361"/>
    </row>
    <row r="32" spans="1:14">
      <c r="A32" s="356" t="s">
        <v>189</v>
      </c>
      <c r="B32" s="356"/>
      <c r="C32" s="356"/>
      <c r="D32" s="356"/>
      <c r="E32" s="356"/>
      <c r="F32" s="356"/>
      <c r="G32" s="170"/>
      <c r="H32" s="170"/>
      <c r="I32" s="170"/>
      <c r="J32" s="170"/>
      <c r="K32" s="170"/>
    </row>
    <row r="33" spans="1:11">
      <c r="A33" s="357"/>
      <c r="B33" s="357"/>
      <c r="C33" s="357"/>
      <c r="D33" s="357"/>
      <c r="E33" s="357"/>
      <c r="F33" s="357"/>
      <c r="G33" s="178"/>
      <c r="H33" s="178"/>
      <c r="I33" s="178"/>
      <c r="J33" s="178"/>
      <c r="K33" s="178"/>
    </row>
    <row r="34" spans="1:11" ht="40" customHeight="1">
      <c r="A34" s="358" t="s">
        <v>190</v>
      </c>
      <c r="B34" s="358"/>
      <c r="C34" s="358"/>
      <c r="D34" s="358"/>
      <c r="E34" s="358"/>
      <c r="F34" s="358"/>
      <c r="G34" s="179"/>
      <c r="H34" s="179"/>
      <c r="I34" s="179"/>
      <c r="J34" s="179"/>
      <c r="K34" s="179"/>
    </row>
  </sheetData>
  <mergeCells count="17">
    <mergeCell ref="G25:N25"/>
    <mergeCell ref="A15:E15"/>
    <mergeCell ref="A23:F23"/>
    <mergeCell ref="A25:F25"/>
    <mergeCell ref="A17:F17"/>
    <mergeCell ref="A21:F21"/>
    <mergeCell ref="A19:F19"/>
    <mergeCell ref="G1:H1"/>
    <mergeCell ref="B6:C6"/>
    <mergeCell ref="D6:E6"/>
    <mergeCell ref="A1:F1"/>
    <mergeCell ref="A4:F4"/>
    <mergeCell ref="A32:F32"/>
    <mergeCell ref="A33:F33"/>
    <mergeCell ref="A34:F34"/>
    <mergeCell ref="A27:F27"/>
    <mergeCell ref="A29:F29"/>
  </mergeCells>
  <hyperlinks>
    <hyperlink ref="G1:H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election sqref="A1:F1"/>
    </sheetView>
  </sheetViews>
  <sheetFormatPr baseColWidth="10" defaultColWidth="11" defaultRowHeight="15" x14ac:dyDescent="0"/>
  <cols>
    <col min="1" max="1" width="41.1640625" style="177" customWidth="1"/>
    <col min="2" max="9" width="12.33203125" style="171" customWidth="1"/>
    <col min="10" max="10" width="22.83203125" style="171" customWidth="1"/>
    <col min="11" max="16384" width="11" style="171"/>
  </cols>
  <sheetData>
    <row r="1" spans="1:11" ht="77" customHeight="1">
      <c r="A1" s="187" t="s">
        <v>187</v>
      </c>
      <c r="B1" s="187"/>
      <c r="C1" s="187"/>
      <c r="D1" s="187"/>
      <c r="E1" s="187"/>
      <c r="F1" s="187"/>
      <c r="G1" s="183"/>
      <c r="H1" s="183"/>
      <c r="I1" s="183"/>
    </row>
    <row r="2" spans="1:11" ht="25" customHeight="1">
      <c r="A2" s="183"/>
      <c r="B2" s="183"/>
      <c r="C2" s="183"/>
      <c r="D2" s="183"/>
      <c r="E2" s="183"/>
      <c r="F2" s="183"/>
      <c r="G2" s="183"/>
      <c r="H2" s="183"/>
      <c r="I2" s="183"/>
    </row>
    <row r="3" spans="1:11" ht="25" customHeight="1">
      <c r="A3" s="183"/>
      <c r="B3" s="183"/>
      <c r="C3" s="183"/>
      <c r="D3" s="183"/>
      <c r="E3" s="183"/>
      <c r="F3" s="183"/>
      <c r="G3" s="184" t="s">
        <v>193</v>
      </c>
      <c r="H3" s="183"/>
      <c r="I3" s="183"/>
      <c r="J3" s="172"/>
    </row>
    <row r="4" spans="1:11" ht="18">
      <c r="A4" s="374" t="s">
        <v>185</v>
      </c>
      <c r="B4" s="374"/>
      <c r="C4" s="374"/>
      <c r="D4" s="374"/>
      <c r="E4" s="374"/>
      <c r="F4" s="374"/>
      <c r="G4" s="182"/>
      <c r="H4" s="182"/>
      <c r="I4" s="182"/>
      <c r="J4" s="182"/>
      <c r="K4" s="182"/>
    </row>
    <row r="5" spans="1:11" ht="19">
      <c r="A5" s="173"/>
      <c r="B5" s="173"/>
      <c r="C5" s="173"/>
      <c r="D5" s="173"/>
      <c r="E5" s="173"/>
      <c r="F5" s="173"/>
      <c r="G5" s="173"/>
      <c r="H5" s="173"/>
      <c r="I5" s="173"/>
      <c r="J5" s="173"/>
      <c r="K5" s="173"/>
    </row>
    <row r="6" spans="1:11" ht="70" customHeight="1">
      <c r="A6" s="375" t="s">
        <v>188</v>
      </c>
      <c r="B6" s="375"/>
      <c r="C6" s="375"/>
      <c r="D6" s="375"/>
      <c r="E6" s="375"/>
      <c r="F6" s="375"/>
      <c r="G6" s="180"/>
      <c r="H6" s="180"/>
      <c r="I6" s="180"/>
      <c r="J6" s="174"/>
      <c r="K6" s="174"/>
    </row>
    <row r="7" spans="1:11" ht="18">
      <c r="A7" s="175"/>
      <c r="B7" s="176"/>
      <c r="C7" s="176"/>
      <c r="D7" s="176"/>
      <c r="E7" s="176"/>
      <c r="F7" s="176"/>
      <c r="G7" s="176"/>
      <c r="H7" s="176"/>
      <c r="I7" s="176"/>
    </row>
    <row r="8" spans="1:11" ht="18">
      <c r="A8" s="175"/>
      <c r="B8" s="176"/>
      <c r="C8" s="176"/>
      <c r="D8" s="176"/>
      <c r="E8" s="176"/>
      <c r="F8" s="176"/>
      <c r="G8" s="176"/>
      <c r="H8" s="176"/>
      <c r="I8" s="176"/>
    </row>
    <row r="9" spans="1:11" ht="18">
      <c r="A9" s="175"/>
      <c r="B9" s="176"/>
      <c r="C9" s="176"/>
      <c r="D9" s="176"/>
      <c r="E9" s="176"/>
      <c r="F9" s="176"/>
      <c r="G9" s="176"/>
      <c r="H9" s="176"/>
      <c r="I9" s="176"/>
    </row>
    <row r="10" spans="1:11" ht="18">
      <c r="A10" s="175"/>
      <c r="B10" s="176"/>
      <c r="C10" s="176"/>
      <c r="D10" s="176"/>
      <c r="E10" s="176"/>
      <c r="F10" s="176"/>
      <c r="G10" s="176"/>
      <c r="H10" s="176"/>
      <c r="I10" s="176"/>
    </row>
  </sheetData>
  <mergeCells count="3">
    <mergeCell ref="A1:F1"/>
    <mergeCell ref="A4:F4"/>
    <mergeCell ref="A6:F6"/>
  </mergeCells>
  <hyperlinks>
    <hyperlink ref="G3" location="'Table of Contents'!A1" display="Back to table of contents"/>
  </hyperlinks>
  <pageMargins left="0.7" right="0.7" top="0.75" bottom="0.75" header="0.3" footer="0.3"/>
  <pageSetup scale="60" fitToHeight="0" orientation="portrait"/>
  <headerFooter>
    <oddFooter>&amp;L&amp;"Calibri (Body),Regular"&amp;10© 2021 Higher Education Data Sharing Consortium&amp;C&amp;"Calibri (Body),Regular"&amp;10&amp;P of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M114"/>
  <sheetViews>
    <sheetView showGridLines="0" topLeftCell="A94" workbookViewId="0">
      <selection activeCell="A13" sqref="A13:J13"/>
    </sheetView>
  </sheetViews>
  <sheetFormatPr baseColWidth="10" defaultColWidth="11" defaultRowHeight="15" x14ac:dyDescent="0"/>
  <cols>
    <col min="1" max="1" width="29.6640625" style="2" customWidth="1"/>
    <col min="2" max="2" width="31.33203125" style="1" customWidth="1"/>
    <col min="3" max="3" width="10.33203125" style="1" customWidth="1"/>
    <col min="4" max="4" width="11.33203125" style="1" customWidth="1"/>
    <col min="5" max="6" width="10.1640625" style="1" customWidth="1"/>
    <col min="7" max="7" width="9.83203125" style="1" customWidth="1"/>
    <col min="8" max="8" width="10" style="1" customWidth="1"/>
    <col min="9" max="9" width="10.1640625" style="1" customWidth="1"/>
    <col min="10" max="10" width="10.5" style="7" customWidth="1"/>
    <col min="11" max="11" width="8.33203125" style="7" customWidth="1"/>
    <col min="12" max="13" width="8.33203125" customWidth="1"/>
  </cols>
  <sheetData>
    <row r="1" spans="1:13" ht="80" customHeight="1">
      <c r="A1" s="193" t="s">
        <v>238</v>
      </c>
      <c r="B1" s="193"/>
      <c r="C1" s="193"/>
      <c r="D1" s="193"/>
      <c r="E1" s="193"/>
      <c r="F1" s="193"/>
      <c r="G1" s="193"/>
      <c r="H1" s="193"/>
      <c r="I1" s="193"/>
      <c r="J1" s="193"/>
      <c r="K1" s="194" t="s">
        <v>6</v>
      </c>
      <c r="L1" s="194"/>
      <c r="M1" s="194"/>
    </row>
    <row r="2" spans="1:13">
      <c r="A2" s="8" t="s">
        <v>5</v>
      </c>
    </row>
    <row r="4" spans="1:13" ht="64" customHeight="1">
      <c r="A4" s="192" t="s">
        <v>166</v>
      </c>
      <c r="B4" s="192"/>
      <c r="C4" s="192"/>
      <c r="D4" s="192"/>
      <c r="E4" s="192"/>
      <c r="F4" s="192"/>
      <c r="G4" s="192"/>
      <c r="H4" s="192"/>
      <c r="I4" s="192"/>
      <c r="J4" s="192"/>
      <c r="K4" s="76"/>
      <c r="L4" s="76"/>
      <c r="M4" s="76"/>
    </row>
    <row r="5" spans="1:13" ht="16" thickBot="1">
      <c r="A5" s="4"/>
      <c r="B5" s="4"/>
      <c r="C5" s="4"/>
      <c r="D5" s="4"/>
      <c r="E5" s="4"/>
      <c r="F5" s="4"/>
      <c r="G5" s="4"/>
      <c r="H5" s="4"/>
      <c r="I5" s="4"/>
    </row>
    <row r="6" spans="1:13" ht="41" customHeight="1" thickBot="1">
      <c r="A6" s="198" t="s">
        <v>119</v>
      </c>
      <c r="B6" s="199"/>
      <c r="C6" s="199"/>
      <c r="D6" s="199"/>
      <c r="E6" s="199"/>
      <c r="F6" s="199"/>
      <c r="G6" s="199"/>
      <c r="H6" s="199"/>
      <c r="I6" s="199"/>
      <c r="J6" s="200"/>
      <c r="K6"/>
    </row>
    <row r="7" spans="1:13">
      <c r="A7" s="204" t="s">
        <v>203</v>
      </c>
      <c r="B7" s="205"/>
      <c r="C7" s="205"/>
      <c r="D7" s="205"/>
      <c r="E7" s="205"/>
      <c r="F7" s="205"/>
      <c r="G7" s="205"/>
      <c r="H7" s="205"/>
      <c r="I7" s="205"/>
      <c r="J7" s="206"/>
      <c r="K7"/>
    </row>
    <row r="8" spans="1:13">
      <c r="A8" s="195" t="s">
        <v>204</v>
      </c>
      <c r="B8" s="196"/>
      <c r="C8" s="196"/>
      <c r="D8" s="196"/>
      <c r="E8" s="196"/>
      <c r="F8" s="196"/>
      <c r="G8" s="196"/>
      <c r="H8" s="196"/>
      <c r="I8" s="196"/>
      <c r="J8" s="197"/>
      <c r="K8"/>
    </row>
    <row r="9" spans="1:13">
      <c r="A9" s="195" t="s">
        <v>205</v>
      </c>
      <c r="B9" s="196"/>
      <c r="C9" s="196"/>
      <c r="D9" s="196"/>
      <c r="E9" s="196"/>
      <c r="F9" s="196"/>
      <c r="G9" s="196"/>
      <c r="H9" s="196"/>
      <c r="I9" s="196"/>
      <c r="J9" s="197"/>
      <c r="K9"/>
    </row>
    <row r="10" spans="1:13">
      <c r="A10" s="195" t="s">
        <v>206</v>
      </c>
      <c r="B10" s="196"/>
      <c r="C10" s="196"/>
      <c r="D10" s="196"/>
      <c r="E10" s="196"/>
      <c r="F10" s="196"/>
      <c r="G10" s="196"/>
      <c r="H10" s="196"/>
      <c r="I10" s="196"/>
      <c r="J10" s="197"/>
      <c r="K10"/>
    </row>
    <row r="11" spans="1:13">
      <c r="A11" s="195" t="s">
        <v>207</v>
      </c>
      <c r="B11" s="196"/>
      <c r="C11" s="196"/>
      <c r="D11" s="196"/>
      <c r="E11" s="196"/>
      <c r="F11" s="196"/>
      <c r="G11" s="196"/>
      <c r="H11" s="196"/>
      <c r="I11" s="196"/>
      <c r="J11" s="197"/>
      <c r="K11"/>
    </row>
    <row r="12" spans="1:13">
      <c r="A12" s="195" t="s">
        <v>208</v>
      </c>
      <c r="B12" s="196"/>
      <c r="C12" s="196"/>
      <c r="D12" s="196"/>
      <c r="E12" s="196"/>
      <c r="F12" s="196"/>
      <c r="G12" s="196"/>
      <c r="H12" s="196"/>
      <c r="I12" s="196"/>
      <c r="J12" s="197"/>
      <c r="K12"/>
    </row>
    <row r="13" spans="1:13">
      <c r="A13" s="195" t="s">
        <v>7</v>
      </c>
      <c r="B13" s="196"/>
      <c r="C13" s="196"/>
      <c r="D13" s="196"/>
      <c r="E13" s="196"/>
      <c r="F13" s="196"/>
      <c r="G13" s="196"/>
      <c r="H13" s="196"/>
      <c r="I13" s="196"/>
      <c r="J13" s="197"/>
      <c r="K13"/>
    </row>
    <row r="14" spans="1:13">
      <c r="A14" s="195" t="s">
        <v>8</v>
      </c>
      <c r="B14" s="196"/>
      <c r="C14" s="196"/>
      <c r="D14" s="196"/>
      <c r="E14" s="196"/>
      <c r="F14" s="196"/>
      <c r="G14" s="196"/>
      <c r="H14" s="196"/>
      <c r="I14" s="196"/>
      <c r="J14" s="197"/>
      <c r="K14"/>
    </row>
    <row r="15" spans="1:13">
      <c r="A15" s="195" t="s">
        <v>209</v>
      </c>
      <c r="B15" s="196"/>
      <c r="C15" s="196"/>
      <c r="D15" s="196"/>
      <c r="E15" s="196"/>
      <c r="F15" s="196"/>
      <c r="G15" s="196"/>
      <c r="H15" s="196"/>
      <c r="I15" s="196"/>
      <c r="J15" s="197"/>
      <c r="K15"/>
    </row>
    <row r="16" spans="1:13" ht="16" thickBot="1">
      <c r="A16" s="201" t="s">
        <v>9</v>
      </c>
      <c r="B16" s="202"/>
      <c r="C16" s="202"/>
      <c r="D16" s="202"/>
      <c r="E16" s="202"/>
      <c r="F16" s="202"/>
      <c r="G16" s="202"/>
      <c r="H16" s="202"/>
      <c r="I16" s="202"/>
      <c r="J16" s="203"/>
      <c r="K16"/>
    </row>
    <row r="17" spans="1:13" ht="16" thickBot="1"/>
    <row r="18" spans="1:13" ht="28" customHeight="1" thickBot="1">
      <c r="A18" s="217" t="s">
        <v>151</v>
      </c>
      <c r="B18" s="218"/>
      <c r="C18" s="218"/>
      <c r="D18" s="218"/>
      <c r="E18" s="218"/>
      <c r="F18" s="218"/>
      <c r="G18" s="218"/>
      <c r="H18" s="218"/>
      <c r="I18" s="218"/>
      <c r="J18" s="219"/>
      <c r="K18"/>
    </row>
    <row r="19" spans="1:13" ht="16" customHeight="1">
      <c r="A19" s="229"/>
      <c r="B19" s="230"/>
      <c r="C19" s="211" t="s">
        <v>202</v>
      </c>
      <c r="D19" s="212"/>
      <c r="E19" s="212"/>
      <c r="F19" s="212"/>
      <c r="G19" s="213"/>
      <c r="H19" s="214" t="s">
        <v>114</v>
      </c>
      <c r="I19" s="215"/>
      <c r="J19" s="216"/>
      <c r="K19" s="27"/>
    </row>
    <row r="20" spans="1:13" ht="17" customHeight="1">
      <c r="A20" s="231"/>
      <c r="B20" s="232"/>
      <c r="C20" s="222" t="s">
        <v>10</v>
      </c>
      <c r="D20" s="223" t="s">
        <v>11</v>
      </c>
      <c r="E20" s="224" t="s">
        <v>12</v>
      </c>
      <c r="F20" s="220" t="s">
        <v>26</v>
      </c>
      <c r="G20" s="221"/>
      <c r="H20" s="225" t="s">
        <v>10</v>
      </c>
      <c r="I20" s="207" t="s">
        <v>11</v>
      </c>
      <c r="J20" s="209" t="s">
        <v>13</v>
      </c>
      <c r="K20"/>
    </row>
    <row r="21" spans="1:13" ht="32" customHeight="1">
      <c r="A21" s="231"/>
      <c r="B21" s="232"/>
      <c r="C21" s="222"/>
      <c r="D21" s="223"/>
      <c r="E21" s="224"/>
      <c r="F21" s="71" t="s">
        <v>19</v>
      </c>
      <c r="G21" s="59" t="s">
        <v>27</v>
      </c>
      <c r="H21" s="226"/>
      <c r="I21" s="208"/>
      <c r="J21" s="210"/>
      <c r="K21"/>
    </row>
    <row r="22" spans="1:13">
      <c r="A22" s="61" t="s">
        <v>149</v>
      </c>
      <c r="B22" s="60"/>
      <c r="C22" s="11"/>
      <c r="D22" s="11"/>
      <c r="E22" s="11"/>
      <c r="F22" s="11"/>
      <c r="G22" s="11"/>
      <c r="H22" s="11"/>
      <c r="I22" s="11"/>
      <c r="J22" s="30"/>
      <c r="K22"/>
      <c r="L22" s="27"/>
    </row>
    <row r="23" spans="1:13" ht="16" customHeight="1">
      <c r="A23" s="227" t="s">
        <v>117</v>
      </c>
      <c r="B23" s="228"/>
      <c r="C23" s="12">
        <v>79</v>
      </c>
      <c r="D23" s="13">
        <v>3.8241912798874829</v>
      </c>
      <c r="E23" s="13" t="s">
        <v>245</v>
      </c>
      <c r="F23" s="14">
        <v>0.25316455696202544</v>
      </c>
      <c r="G23" s="35" t="s">
        <v>243</v>
      </c>
      <c r="H23" s="64">
        <v>3021</v>
      </c>
      <c r="I23" s="15">
        <v>4.1444701901504279</v>
      </c>
      <c r="J23" s="31">
        <v>0.46904998344918897</v>
      </c>
      <c r="K23"/>
      <c r="L23" s="27"/>
    </row>
    <row r="24" spans="1:13">
      <c r="A24" s="233" t="s">
        <v>118</v>
      </c>
      <c r="B24" s="234"/>
      <c r="C24" s="16">
        <v>106</v>
      </c>
      <c r="D24" s="18">
        <v>3.79350104821803</v>
      </c>
      <c r="E24" s="18" t="s">
        <v>243</v>
      </c>
      <c r="F24" s="17">
        <v>0.31132075471698095</v>
      </c>
      <c r="G24" s="36" t="s">
        <v>244</v>
      </c>
      <c r="H24" s="65">
        <v>4605</v>
      </c>
      <c r="I24" s="58">
        <v>4.0615031970080784</v>
      </c>
      <c r="J24" s="32">
        <v>0.43865363735070551</v>
      </c>
      <c r="K24"/>
      <c r="L24" s="27"/>
    </row>
    <row r="25" spans="1:13">
      <c r="A25" s="29" t="s">
        <v>150</v>
      </c>
      <c r="B25" s="9"/>
      <c r="C25" s="10"/>
      <c r="D25" s="10"/>
      <c r="E25" s="10"/>
      <c r="F25" s="10"/>
      <c r="G25" s="10"/>
      <c r="H25" s="66"/>
      <c r="I25" s="10"/>
      <c r="J25" s="57"/>
      <c r="K25"/>
      <c r="L25" s="27"/>
    </row>
    <row r="26" spans="1:13">
      <c r="A26" s="227" t="s">
        <v>16</v>
      </c>
      <c r="B26" s="228"/>
      <c r="C26" s="12">
        <v>90</v>
      </c>
      <c r="D26" s="20">
        <v>3.7777777777777772</v>
      </c>
      <c r="E26" s="13" t="s">
        <v>245</v>
      </c>
      <c r="F26" s="63">
        <v>0.3000000000000001</v>
      </c>
      <c r="G26" s="37" t="s">
        <v>243</v>
      </c>
      <c r="H26" s="67">
        <v>2943</v>
      </c>
      <c r="I26" s="22">
        <v>4.1140559519764333</v>
      </c>
      <c r="J26" s="33">
        <v>0.46109412164458069</v>
      </c>
      <c r="K26" s="75"/>
    </row>
    <row r="27" spans="1:13">
      <c r="A27" s="235" t="s">
        <v>17</v>
      </c>
      <c r="B27" s="236"/>
      <c r="C27" s="23">
        <v>89</v>
      </c>
      <c r="D27" s="21">
        <v>3.7652933832709112</v>
      </c>
      <c r="E27" s="21" t="s">
        <v>243</v>
      </c>
      <c r="F27" s="24">
        <v>0.23595505617977527</v>
      </c>
      <c r="G27" s="38" t="s">
        <v>243</v>
      </c>
      <c r="H27" s="68">
        <v>3892</v>
      </c>
      <c r="I27" s="26">
        <v>4.0314890944387436</v>
      </c>
      <c r="J27" s="34">
        <v>0.41032887975334043</v>
      </c>
      <c r="K27"/>
    </row>
    <row r="28" spans="1:13" ht="16" thickBot="1">
      <c r="A28" s="237" t="s">
        <v>122</v>
      </c>
      <c r="B28" s="238"/>
      <c r="C28" s="50">
        <v>11</v>
      </c>
      <c r="D28" s="51">
        <v>4.333333333333333</v>
      </c>
      <c r="E28" s="51" t="s">
        <v>239</v>
      </c>
      <c r="F28" s="52">
        <v>0.72727272727272718</v>
      </c>
      <c r="G28" s="53" t="s">
        <v>240</v>
      </c>
      <c r="H28" s="69">
        <v>828</v>
      </c>
      <c r="I28" s="55">
        <v>4.2359098228663337</v>
      </c>
      <c r="J28" s="56">
        <v>0.5603864734299514</v>
      </c>
      <c r="K28"/>
    </row>
    <row r="29" spans="1:13" ht="35" customHeight="1">
      <c r="A29" s="239" t="s">
        <v>194</v>
      </c>
      <c r="B29" s="239"/>
      <c r="C29" s="239"/>
      <c r="D29" s="239"/>
      <c r="E29" s="239"/>
      <c r="F29" s="239"/>
      <c r="G29" s="239"/>
      <c r="H29" s="239"/>
      <c r="I29" s="239"/>
      <c r="J29" s="239"/>
      <c r="K29" s="72"/>
      <c r="L29" s="72"/>
      <c r="M29" s="72"/>
    </row>
    <row r="30" spans="1:13" ht="24" customHeight="1">
      <c r="A30" s="254" t="s">
        <v>195</v>
      </c>
      <c r="B30" s="254"/>
      <c r="C30" s="254"/>
      <c r="D30" s="254"/>
      <c r="E30" s="254"/>
      <c r="F30" s="254"/>
      <c r="G30" s="254"/>
      <c r="H30" s="254"/>
      <c r="I30" s="254"/>
      <c r="J30" s="254"/>
      <c r="K30" s="73"/>
      <c r="L30" s="73"/>
      <c r="M30" s="73"/>
    </row>
    <row r="31" spans="1:13" ht="16" thickBot="1">
      <c r="A31" s="6"/>
      <c r="B31" s="6"/>
      <c r="C31" s="6"/>
      <c r="D31" s="6"/>
      <c r="E31" s="6"/>
      <c r="F31" s="6"/>
      <c r="G31" s="6"/>
      <c r="H31" s="6"/>
      <c r="I31" s="6"/>
      <c r="J31" s="181"/>
    </row>
    <row r="32" spans="1:13" ht="28" customHeight="1" thickBot="1">
      <c r="A32" s="217" t="s">
        <v>148</v>
      </c>
      <c r="B32" s="218"/>
      <c r="C32" s="218"/>
      <c r="D32" s="218"/>
      <c r="E32" s="218"/>
      <c r="F32" s="219"/>
      <c r="H32" s="74"/>
    </row>
    <row r="33" spans="1:6" ht="32" customHeight="1">
      <c r="A33" s="243"/>
      <c r="B33" s="244"/>
      <c r="C33" s="247" t="s">
        <v>202</v>
      </c>
      <c r="D33" s="248"/>
      <c r="E33" s="249" t="s">
        <v>114</v>
      </c>
      <c r="F33" s="250"/>
    </row>
    <row r="34" spans="1:6">
      <c r="A34" s="245"/>
      <c r="B34" s="246"/>
      <c r="C34" s="28" t="s">
        <v>10</v>
      </c>
      <c r="D34" s="39" t="s">
        <v>19</v>
      </c>
      <c r="E34" s="40" t="s">
        <v>10</v>
      </c>
      <c r="F34" s="44" t="s">
        <v>19</v>
      </c>
    </row>
    <row r="35" spans="1:6" ht="32" customHeight="1">
      <c r="A35" s="251" t="s">
        <v>210</v>
      </c>
      <c r="B35" s="252"/>
      <c r="C35" s="252"/>
      <c r="D35" s="252"/>
      <c r="E35" s="252"/>
      <c r="F35" s="253"/>
    </row>
    <row r="36" spans="1:6">
      <c r="A36" s="240" t="s">
        <v>204</v>
      </c>
      <c r="B36" s="41" t="s">
        <v>24</v>
      </c>
      <c r="C36" s="97">
        <v>43</v>
      </c>
      <c r="D36" s="87">
        <v>0.22051282051282051</v>
      </c>
      <c r="E36" s="100">
        <v>2863</v>
      </c>
      <c r="F36" s="88">
        <v>0.36026173398766831</v>
      </c>
    </row>
    <row r="37" spans="1:6">
      <c r="A37" s="241"/>
      <c r="B37" s="42" t="s">
        <v>23</v>
      </c>
      <c r="C37" s="98">
        <v>112</v>
      </c>
      <c r="D37" s="89">
        <v>0.57435897435897432</v>
      </c>
      <c r="E37" s="101">
        <v>4188</v>
      </c>
      <c r="F37" s="90">
        <v>0.52699131747829364</v>
      </c>
    </row>
    <row r="38" spans="1:6">
      <c r="A38" s="241"/>
      <c r="B38" s="42" t="s">
        <v>22</v>
      </c>
      <c r="C38" s="98">
        <v>26</v>
      </c>
      <c r="D38" s="89">
        <v>0.13333333333333333</v>
      </c>
      <c r="E38" s="101">
        <v>653</v>
      </c>
      <c r="F38" s="90">
        <v>8.2169372090096893E-2</v>
      </c>
    </row>
    <row r="39" spans="1:6">
      <c r="A39" s="241"/>
      <c r="B39" s="42" t="s">
        <v>21</v>
      </c>
      <c r="C39" s="98">
        <v>13</v>
      </c>
      <c r="D39" s="89">
        <v>6.6666666666666666E-2</v>
      </c>
      <c r="E39" s="101">
        <v>209</v>
      </c>
      <c r="F39" s="90">
        <v>2.62992324147477E-2</v>
      </c>
    </row>
    <row r="40" spans="1:6">
      <c r="A40" s="241"/>
      <c r="B40" s="42" t="s">
        <v>20</v>
      </c>
      <c r="C40" s="98">
        <v>1</v>
      </c>
      <c r="D40" s="89">
        <v>5.1282051282051273E-3</v>
      </c>
      <c r="E40" s="101">
        <v>34</v>
      </c>
      <c r="F40" s="90">
        <v>4.2783440291934063E-3</v>
      </c>
    </row>
    <row r="41" spans="1:6">
      <c r="A41" s="242"/>
      <c r="B41" s="43" t="s">
        <v>25</v>
      </c>
      <c r="C41" s="99">
        <v>195</v>
      </c>
      <c r="D41" s="91">
        <v>1</v>
      </c>
      <c r="E41" s="102">
        <v>7947</v>
      </c>
      <c r="F41" s="92">
        <v>1</v>
      </c>
    </row>
    <row r="42" spans="1:6">
      <c r="A42" s="240" t="s">
        <v>205</v>
      </c>
      <c r="B42" s="41" t="s">
        <v>24</v>
      </c>
      <c r="C42" s="97">
        <v>26</v>
      </c>
      <c r="D42" s="87">
        <v>0.1326530612244898</v>
      </c>
      <c r="E42" s="100">
        <v>1990</v>
      </c>
      <c r="F42" s="88">
        <v>0.25078764965343414</v>
      </c>
    </row>
    <row r="43" spans="1:6">
      <c r="A43" s="241"/>
      <c r="B43" s="42" t="s">
        <v>23</v>
      </c>
      <c r="C43" s="98">
        <v>99</v>
      </c>
      <c r="D43" s="89">
        <v>0.50510204081632648</v>
      </c>
      <c r="E43" s="101">
        <v>4105</v>
      </c>
      <c r="F43" s="90">
        <v>0.51732829237555134</v>
      </c>
    </row>
    <row r="44" spans="1:6">
      <c r="A44" s="241"/>
      <c r="B44" s="42" t="s">
        <v>22</v>
      </c>
      <c r="C44" s="98">
        <v>36</v>
      </c>
      <c r="D44" s="89">
        <v>0.18367346938775511</v>
      </c>
      <c r="E44" s="101">
        <v>1171</v>
      </c>
      <c r="F44" s="90">
        <v>0.14757403906742281</v>
      </c>
    </row>
    <row r="45" spans="1:6">
      <c r="A45" s="241"/>
      <c r="B45" s="42" t="s">
        <v>21</v>
      </c>
      <c r="C45" s="98">
        <v>30</v>
      </c>
      <c r="D45" s="89">
        <v>0.15306122448979592</v>
      </c>
      <c r="E45" s="101">
        <v>566</v>
      </c>
      <c r="F45" s="90">
        <v>7.132955261499685E-2</v>
      </c>
    </row>
    <row r="46" spans="1:6">
      <c r="A46" s="241"/>
      <c r="B46" s="42" t="s">
        <v>20</v>
      </c>
      <c r="C46" s="98">
        <v>5</v>
      </c>
      <c r="D46" s="89">
        <v>2.5510204081632654E-2</v>
      </c>
      <c r="E46" s="101">
        <v>103</v>
      </c>
      <c r="F46" s="90">
        <v>1.2980466288594833E-2</v>
      </c>
    </row>
    <row r="47" spans="1:6">
      <c r="A47" s="242"/>
      <c r="B47" s="43" t="s">
        <v>25</v>
      </c>
      <c r="C47" s="99">
        <v>196</v>
      </c>
      <c r="D47" s="91">
        <v>1</v>
      </c>
      <c r="E47" s="102">
        <v>7935</v>
      </c>
      <c r="F47" s="92">
        <v>1</v>
      </c>
    </row>
    <row r="48" spans="1:6">
      <c r="A48" s="240" t="s">
        <v>206</v>
      </c>
      <c r="B48" s="41" t="s">
        <v>24</v>
      </c>
      <c r="C48" s="97">
        <v>103</v>
      </c>
      <c r="D48" s="87">
        <v>0.52820512820512822</v>
      </c>
      <c r="E48" s="100">
        <v>4481</v>
      </c>
      <c r="F48" s="88">
        <v>0.56414452977464435</v>
      </c>
    </row>
    <row r="49" spans="1:6">
      <c r="A49" s="241"/>
      <c r="B49" s="42" t="s">
        <v>23</v>
      </c>
      <c r="C49" s="98">
        <v>79</v>
      </c>
      <c r="D49" s="89">
        <v>0.40512820512820513</v>
      </c>
      <c r="E49" s="101">
        <v>2986</v>
      </c>
      <c r="F49" s="90">
        <v>0.37592849049477528</v>
      </c>
    </row>
    <row r="50" spans="1:6">
      <c r="A50" s="241"/>
      <c r="B50" s="42" t="s">
        <v>22</v>
      </c>
      <c r="C50" s="98">
        <v>10</v>
      </c>
      <c r="D50" s="89">
        <v>5.128205128205128E-2</v>
      </c>
      <c r="E50" s="101">
        <v>349</v>
      </c>
      <c r="F50" s="90">
        <v>4.3938058668009566E-2</v>
      </c>
    </row>
    <row r="51" spans="1:6">
      <c r="A51" s="241"/>
      <c r="B51" s="42" t="s">
        <v>21</v>
      </c>
      <c r="C51" s="98">
        <v>2</v>
      </c>
      <c r="D51" s="89">
        <v>1.0256410256410255E-2</v>
      </c>
      <c r="E51" s="101">
        <v>104</v>
      </c>
      <c r="F51" s="90">
        <v>1.3093289689034371E-2</v>
      </c>
    </row>
    <row r="52" spans="1:6">
      <c r="A52" s="241"/>
      <c r="B52" s="42" t="s">
        <v>20</v>
      </c>
      <c r="C52" s="98">
        <v>1</v>
      </c>
      <c r="D52" s="89">
        <v>5.1282051282051273E-3</v>
      </c>
      <c r="E52" s="101">
        <v>23</v>
      </c>
      <c r="F52" s="90">
        <v>2.8956313735364471E-3</v>
      </c>
    </row>
    <row r="53" spans="1:6">
      <c r="A53" s="242"/>
      <c r="B53" s="43" t="s">
        <v>25</v>
      </c>
      <c r="C53" s="99">
        <v>195</v>
      </c>
      <c r="D53" s="91">
        <v>1</v>
      </c>
      <c r="E53" s="102">
        <v>7943</v>
      </c>
      <c r="F53" s="92">
        <v>1</v>
      </c>
    </row>
    <row r="54" spans="1:6">
      <c r="A54" s="240" t="s">
        <v>207</v>
      </c>
      <c r="B54" s="41" t="s">
        <v>24</v>
      </c>
      <c r="C54" s="97">
        <v>42</v>
      </c>
      <c r="D54" s="87">
        <v>0.2153846153846154</v>
      </c>
      <c r="E54" s="100">
        <v>2823</v>
      </c>
      <c r="F54" s="88">
        <v>0.35554156171284634</v>
      </c>
    </row>
    <row r="55" spans="1:6">
      <c r="A55" s="241"/>
      <c r="B55" s="42" t="s">
        <v>23</v>
      </c>
      <c r="C55" s="98">
        <v>90</v>
      </c>
      <c r="D55" s="89">
        <v>0.46153846153846151</v>
      </c>
      <c r="E55" s="101">
        <v>3515</v>
      </c>
      <c r="F55" s="90">
        <v>0.44269521410579343</v>
      </c>
    </row>
    <row r="56" spans="1:6">
      <c r="A56" s="241"/>
      <c r="B56" s="42" t="s">
        <v>22</v>
      </c>
      <c r="C56" s="98">
        <v>38</v>
      </c>
      <c r="D56" s="89">
        <v>0.1948717948717949</v>
      </c>
      <c r="E56" s="101">
        <v>1064</v>
      </c>
      <c r="F56" s="90">
        <v>0.1340050377833753</v>
      </c>
    </row>
    <row r="57" spans="1:6">
      <c r="A57" s="241"/>
      <c r="B57" s="42" t="s">
        <v>21</v>
      </c>
      <c r="C57" s="98">
        <v>18</v>
      </c>
      <c r="D57" s="89">
        <v>9.2307692307692313E-2</v>
      </c>
      <c r="E57" s="101">
        <v>444</v>
      </c>
      <c r="F57" s="90">
        <v>5.5919395465994962E-2</v>
      </c>
    </row>
    <row r="58" spans="1:6">
      <c r="A58" s="241"/>
      <c r="B58" s="42" t="s">
        <v>20</v>
      </c>
      <c r="C58" s="98">
        <v>7</v>
      </c>
      <c r="D58" s="89">
        <v>3.5897435897435895E-2</v>
      </c>
      <c r="E58" s="101">
        <v>94</v>
      </c>
      <c r="F58" s="90">
        <v>1.1838790931989925E-2</v>
      </c>
    </row>
    <row r="59" spans="1:6">
      <c r="A59" s="242"/>
      <c r="B59" s="43" t="s">
        <v>25</v>
      </c>
      <c r="C59" s="99">
        <v>195</v>
      </c>
      <c r="D59" s="91">
        <v>1</v>
      </c>
      <c r="E59" s="102">
        <v>7940</v>
      </c>
      <c r="F59" s="92">
        <v>1</v>
      </c>
    </row>
    <row r="60" spans="1:6">
      <c r="A60" s="240" t="s">
        <v>208</v>
      </c>
      <c r="B60" s="41" t="s">
        <v>24</v>
      </c>
      <c r="C60" s="97">
        <v>32</v>
      </c>
      <c r="D60" s="87">
        <v>0.16580310880829019</v>
      </c>
      <c r="E60" s="100">
        <v>1902</v>
      </c>
      <c r="F60" s="88">
        <v>0.24051593323216994</v>
      </c>
    </row>
    <row r="61" spans="1:6">
      <c r="A61" s="241"/>
      <c r="B61" s="42" t="s">
        <v>23</v>
      </c>
      <c r="C61" s="98">
        <v>95</v>
      </c>
      <c r="D61" s="89">
        <v>0.49222797927461137</v>
      </c>
      <c r="E61" s="101">
        <v>4201</v>
      </c>
      <c r="F61" s="90">
        <v>0.53123419322205356</v>
      </c>
    </row>
    <row r="62" spans="1:6">
      <c r="A62" s="241"/>
      <c r="B62" s="42" t="s">
        <v>22</v>
      </c>
      <c r="C62" s="98">
        <v>53</v>
      </c>
      <c r="D62" s="89">
        <v>0.27461139896373055</v>
      </c>
      <c r="E62" s="101">
        <v>1652</v>
      </c>
      <c r="F62" s="90">
        <v>0.20890237733940314</v>
      </c>
    </row>
    <row r="63" spans="1:6">
      <c r="A63" s="241"/>
      <c r="B63" s="42" t="s">
        <v>21</v>
      </c>
      <c r="C63" s="98">
        <v>13</v>
      </c>
      <c r="D63" s="89">
        <v>6.7357512953367879E-2</v>
      </c>
      <c r="E63" s="101">
        <v>131</v>
      </c>
      <c r="F63" s="90">
        <v>1.6565503287809813E-2</v>
      </c>
    </row>
    <row r="64" spans="1:6">
      <c r="A64" s="241"/>
      <c r="B64" s="42" t="s">
        <v>20</v>
      </c>
      <c r="C64" s="98">
        <v>0</v>
      </c>
      <c r="D64" s="89">
        <v>0</v>
      </c>
      <c r="E64" s="101">
        <v>22</v>
      </c>
      <c r="F64" s="90">
        <v>2.7819929185634801E-3</v>
      </c>
    </row>
    <row r="65" spans="1:6">
      <c r="A65" s="242"/>
      <c r="B65" s="43" t="s">
        <v>25</v>
      </c>
      <c r="C65" s="99">
        <v>193</v>
      </c>
      <c r="D65" s="91">
        <v>1</v>
      </c>
      <c r="E65" s="102">
        <v>7908</v>
      </c>
      <c r="F65" s="92">
        <v>1</v>
      </c>
    </row>
    <row r="66" spans="1:6">
      <c r="A66" s="240" t="s">
        <v>7</v>
      </c>
      <c r="B66" s="41" t="s">
        <v>24</v>
      </c>
      <c r="C66" s="97">
        <v>40</v>
      </c>
      <c r="D66" s="87">
        <v>0.20512820512820512</v>
      </c>
      <c r="E66" s="100">
        <v>2582</v>
      </c>
      <c r="F66" s="88">
        <v>0.32477987421383647</v>
      </c>
    </row>
    <row r="67" spans="1:6">
      <c r="A67" s="241"/>
      <c r="B67" s="42" t="s">
        <v>23</v>
      </c>
      <c r="C67" s="98">
        <v>87</v>
      </c>
      <c r="D67" s="89">
        <v>0.44615384615384618</v>
      </c>
      <c r="E67" s="101">
        <v>3503</v>
      </c>
      <c r="F67" s="90">
        <v>0.44062893081761006</v>
      </c>
    </row>
    <row r="68" spans="1:6">
      <c r="A68" s="241"/>
      <c r="B68" s="42" t="s">
        <v>22</v>
      </c>
      <c r="C68" s="98">
        <v>32</v>
      </c>
      <c r="D68" s="89">
        <v>0.16410256410256407</v>
      </c>
      <c r="E68" s="101">
        <v>933</v>
      </c>
      <c r="F68" s="90">
        <v>0.11735849056603774</v>
      </c>
    </row>
    <row r="69" spans="1:6">
      <c r="A69" s="241"/>
      <c r="B69" s="42" t="s">
        <v>21</v>
      </c>
      <c r="C69" s="98">
        <v>23</v>
      </c>
      <c r="D69" s="89">
        <v>0.11794871794871793</v>
      </c>
      <c r="E69" s="101">
        <v>686</v>
      </c>
      <c r="F69" s="90">
        <v>8.6289308176100643E-2</v>
      </c>
    </row>
    <row r="70" spans="1:6">
      <c r="A70" s="241"/>
      <c r="B70" s="42" t="s">
        <v>20</v>
      </c>
      <c r="C70" s="98">
        <v>13</v>
      </c>
      <c r="D70" s="89">
        <v>6.6666666666666666E-2</v>
      </c>
      <c r="E70" s="101">
        <v>246</v>
      </c>
      <c r="F70" s="90">
        <v>3.0943396226415093E-2</v>
      </c>
    </row>
    <row r="71" spans="1:6">
      <c r="A71" s="242"/>
      <c r="B71" s="43" t="s">
        <v>25</v>
      </c>
      <c r="C71" s="99">
        <v>195</v>
      </c>
      <c r="D71" s="91">
        <v>1</v>
      </c>
      <c r="E71" s="102">
        <v>7950</v>
      </c>
      <c r="F71" s="92">
        <v>1</v>
      </c>
    </row>
    <row r="72" spans="1:6">
      <c r="A72" s="240" t="s">
        <v>8</v>
      </c>
      <c r="B72" s="41" t="s">
        <v>24</v>
      </c>
      <c r="C72" s="97">
        <v>33</v>
      </c>
      <c r="D72" s="87">
        <v>0.17010309278350516</v>
      </c>
      <c r="E72" s="100">
        <v>1886</v>
      </c>
      <c r="F72" s="88">
        <v>0.23729240060392554</v>
      </c>
    </row>
    <row r="73" spans="1:6">
      <c r="A73" s="241"/>
      <c r="B73" s="42" t="s">
        <v>23</v>
      </c>
      <c r="C73" s="98">
        <v>74</v>
      </c>
      <c r="D73" s="89">
        <v>0.38144329896907214</v>
      </c>
      <c r="E73" s="101">
        <v>3645</v>
      </c>
      <c r="F73" s="90">
        <v>0.45860593860090587</v>
      </c>
    </row>
    <row r="74" spans="1:6">
      <c r="A74" s="241"/>
      <c r="B74" s="42" t="s">
        <v>22</v>
      </c>
      <c r="C74" s="98">
        <v>42</v>
      </c>
      <c r="D74" s="89">
        <v>0.21649484536082475</v>
      </c>
      <c r="E74" s="101">
        <v>1707</v>
      </c>
      <c r="F74" s="90">
        <v>0.21477101157523909</v>
      </c>
    </row>
    <row r="75" spans="1:6">
      <c r="A75" s="241"/>
      <c r="B75" s="42" t="s">
        <v>21</v>
      </c>
      <c r="C75" s="98">
        <v>34</v>
      </c>
      <c r="D75" s="89">
        <v>0.17525773195876287</v>
      </c>
      <c r="E75" s="101">
        <v>591</v>
      </c>
      <c r="F75" s="90">
        <v>7.435832913940614E-2</v>
      </c>
    </row>
    <row r="76" spans="1:6">
      <c r="A76" s="241"/>
      <c r="B76" s="42" t="s">
        <v>20</v>
      </c>
      <c r="C76" s="98">
        <v>11</v>
      </c>
      <c r="D76" s="89">
        <v>5.6701030927835051E-2</v>
      </c>
      <c r="E76" s="101">
        <v>119</v>
      </c>
      <c r="F76" s="90">
        <v>1.4972320080523403E-2</v>
      </c>
    </row>
    <row r="77" spans="1:6">
      <c r="A77" s="242"/>
      <c r="B77" s="43" t="s">
        <v>25</v>
      </c>
      <c r="C77" s="99">
        <v>194</v>
      </c>
      <c r="D77" s="91">
        <v>1</v>
      </c>
      <c r="E77" s="102">
        <v>7948</v>
      </c>
      <c r="F77" s="92">
        <v>1</v>
      </c>
    </row>
    <row r="78" spans="1:6">
      <c r="A78" s="240" t="s">
        <v>209</v>
      </c>
      <c r="B78" s="41" t="s">
        <v>24</v>
      </c>
      <c r="C78" s="97">
        <v>36</v>
      </c>
      <c r="D78" s="87">
        <v>0.18556701030927836</v>
      </c>
      <c r="E78" s="100">
        <v>2221</v>
      </c>
      <c r="F78" s="88">
        <v>0.27940621461819098</v>
      </c>
    </row>
    <row r="79" spans="1:6">
      <c r="A79" s="241"/>
      <c r="B79" s="42" t="s">
        <v>23</v>
      </c>
      <c r="C79" s="98">
        <v>80</v>
      </c>
      <c r="D79" s="89">
        <v>0.41237113402061853</v>
      </c>
      <c r="E79" s="101">
        <v>3695</v>
      </c>
      <c r="F79" s="90">
        <v>0.46483834444584227</v>
      </c>
    </row>
    <row r="80" spans="1:6">
      <c r="A80" s="241"/>
      <c r="B80" s="42" t="s">
        <v>22</v>
      </c>
      <c r="C80" s="98">
        <v>38</v>
      </c>
      <c r="D80" s="89">
        <v>0.19587628865979384</v>
      </c>
      <c r="E80" s="101">
        <v>1358</v>
      </c>
      <c r="F80" s="90">
        <v>0.17083909925776827</v>
      </c>
    </row>
    <row r="81" spans="1:6">
      <c r="A81" s="241"/>
      <c r="B81" s="42" t="s">
        <v>21</v>
      </c>
      <c r="C81" s="98">
        <v>30</v>
      </c>
      <c r="D81" s="89">
        <v>0.15463917525773196</v>
      </c>
      <c r="E81" s="101">
        <v>519</v>
      </c>
      <c r="F81" s="90">
        <v>6.5291231601459304E-2</v>
      </c>
    </row>
    <row r="82" spans="1:6">
      <c r="A82" s="241"/>
      <c r="B82" s="42" t="s">
        <v>20</v>
      </c>
      <c r="C82" s="98">
        <v>10</v>
      </c>
      <c r="D82" s="89">
        <v>5.1546391752577317E-2</v>
      </c>
      <c r="E82" s="101">
        <v>156</v>
      </c>
      <c r="F82" s="90">
        <v>1.9625110076739213E-2</v>
      </c>
    </row>
    <row r="83" spans="1:6">
      <c r="A83" s="242"/>
      <c r="B83" s="43" t="s">
        <v>25</v>
      </c>
      <c r="C83" s="99">
        <v>194</v>
      </c>
      <c r="D83" s="91">
        <v>1</v>
      </c>
      <c r="E83" s="102">
        <v>7949</v>
      </c>
      <c r="F83" s="92">
        <v>1</v>
      </c>
    </row>
    <row r="84" spans="1:6">
      <c r="A84" s="240" t="s">
        <v>9</v>
      </c>
      <c r="B84" s="41" t="s">
        <v>24</v>
      </c>
      <c r="C84" s="97">
        <v>84</v>
      </c>
      <c r="D84" s="87">
        <v>0.42857142857142855</v>
      </c>
      <c r="E84" s="100">
        <v>3713</v>
      </c>
      <c r="F84" s="88">
        <v>0.46727913415554995</v>
      </c>
    </row>
    <row r="85" spans="1:6">
      <c r="A85" s="241"/>
      <c r="B85" s="42" t="s">
        <v>23</v>
      </c>
      <c r="C85" s="98">
        <v>89</v>
      </c>
      <c r="D85" s="89">
        <v>0.45408163265306123</v>
      </c>
      <c r="E85" s="101">
        <v>3567</v>
      </c>
      <c r="F85" s="90">
        <v>0.4489051094890511</v>
      </c>
    </row>
    <row r="86" spans="1:6">
      <c r="A86" s="241"/>
      <c r="B86" s="42" t="s">
        <v>22</v>
      </c>
      <c r="C86" s="98">
        <v>15</v>
      </c>
      <c r="D86" s="89">
        <v>7.6530612244897961E-2</v>
      </c>
      <c r="E86" s="101">
        <v>491</v>
      </c>
      <c r="F86" s="90">
        <v>6.1792096652403726E-2</v>
      </c>
    </row>
    <row r="87" spans="1:6">
      <c r="A87" s="241"/>
      <c r="B87" s="42" t="s">
        <v>21</v>
      </c>
      <c r="C87" s="98">
        <v>7</v>
      </c>
      <c r="D87" s="89">
        <v>3.5714285714285712E-2</v>
      </c>
      <c r="E87" s="101">
        <v>134</v>
      </c>
      <c r="F87" s="90">
        <v>1.6863830858293481E-2</v>
      </c>
    </row>
    <row r="88" spans="1:6">
      <c r="A88" s="241"/>
      <c r="B88" s="42" t="s">
        <v>20</v>
      </c>
      <c r="C88" s="98">
        <v>1</v>
      </c>
      <c r="D88" s="89">
        <v>5.1020408163265311E-3</v>
      </c>
      <c r="E88" s="101">
        <v>41</v>
      </c>
      <c r="F88" s="90">
        <v>5.1598288447017356E-3</v>
      </c>
    </row>
    <row r="89" spans="1:6">
      <c r="A89" s="242"/>
      <c r="B89" s="43" t="s">
        <v>25</v>
      </c>
      <c r="C89" s="99">
        <v>196</v>
      </c>
      <c r="D89" s="91">
        <v>1</v>
      </c>
      <c r="E89" s="102">
        <v>7946</v>
      </c>
      <c r="F89" s="92">
        <v>1</v>
      </c>
    </row>
    <row r="90" spans="1:6" ht="48" customHeight="1">
      <c r="A90" s="251" t="s">
        <v>211</v>
      </c>
      <c r="B90" s="252"/>
      <c r="C90" s="252"/>
      <c r="D90" s="252"/>
      <c r="E90" s="252"/>
      <c r="F90" s="253"/>
    </row>
    <row r="91" spans="1:6">
      <c r="A91" s="240" t="s">
        <v>212</v>
      </c>
      <c r="B91" s="41" t="s">
        <v>24</v>
      </c>
      <c r="C91" s="97">
        <v>26</v>
      </c>
      <c r="D91" s="87">
        <v>0.13333333333333333</v>
      </c>
      <c r="E91" s="100">
        <v>2385</v>
      </c>
      <c r="F91" s="88">
        <v>0.30003774059630139</v>
      </c>
    </row>
    <row r="92" spans="1:6">
      <c r="A92" s="241"/>
      <c r="B92" s="42" t="s">
        <v>23</v>
      </c>
      <c r="C92" s="98">
        <v>98</v>
      </c>
      <c r="D92" s="89">
        <v>0.50256410256410255</v>
      </c>
      <c r="E92" s="101">
        <v>3963</v>
      </c>
      <c r="F92" s="90">
        <v>0.49855327714177883</v>
      </c>
    </row>
    <row r="93" spans="1:6">
      <c r="A93" s="241"/>
      <c r="B93" s="42" t="s">
        <v>22</v>
      </c>
      <c r="C93" s="98">
        <v>44</v>
      </c>
      <c r="D93" s="89">
        <v>0.22564102564102564</v>
      </c>
      <c r="E93" s="101">
        <v>1207</v>
      </c>
      <c r="F93" s="90">
        <v>0.15184299911938609</v>
      </c>
    </row>
    <row r="94" spans="1:6">
      <c r="A94" s="241"/>
      <c r="B94" s="42" t="s">
        <v>21</v>
      </c>
      <c r="C94" s="98">
        <v>22</v>
      </c>
      <c r="D94" s="89">
        <v>0.11282051282051282</v>
      </c>
      <c r="E94" s="101">
        <v>344</v>
      </c>
      <c r="F94" s="90">
        <v>4.3275883758963393E-2</v>
      </c>
    </row>
    <row r="95" spans="1:6">
      <c r="A95" s="241"/>
      <c r="B95" s="42" t="s">
        <v>20</v>
      </c>
      <c r="C95" s="98">
        <v>5</v>
      </c>
      <c r="D95" s="89">
        <v>2.564102564102564E-2</v>
      </c>
      <c r="E95" s="101">
        <v>50</v>
      </c>
      <c r="F95" s="90">
        <v>6.2900993835702601E-3</v>
      </c>
    </row>
    <row r="96" spans="1:6">
      <c r="A96" s="242"/>
      <c r="B96" s="43" t="s">
        <v>25</v>
      </c>
      <c r="C96" s="99">
        <v>195</v>
      </c>
      <c r="D96" s="91">
        <v>1</v>
      </c>
      <c r="E96" s="102">
        <v>7949</v>
      </c>
      <c r="F96" s="92">
        <v>1</v>
      </c>
    </row>
    <row r="97" spans="1:6">
      <c r="A97" s="240" t="s">
        <v>213</v>
      </c>
      <c r="B97" s="41" t="s">
        <v>24</v>
      </c>
      <c r="C97" s="97">
        <v>50</v>
      </c>
      <c r="D97" s="87">
        <v>0.25773195876288657</v>
      </c>
      <c r="E97" s="100">
        <v>2793</v>
      </c>
      <c r="F97" s="88">
        <v>0.35145337863344656</v>
      </c>
    </row>
    <row r="98" spans="1:6">
      <c r="A98" s="241"/>
      <c r="B98" s="42" t="s">
        <v>23</v>
      </c>
      <c r="C98" s="98">
        <v>107</v>
      </c>
      <c r="D98" s="89">
        <v>0.55154639175257736</v>
      </c>
      <c r="E98" s="101">
        <v>4291</v>
      </c>
      <c r="F98" s="90">
        <v>0.53995218321379135</v>
      </c>
    </row>
    <row r="99" spans="1:6">
      <c r="A99" s="241"/>
      <c r="B99" s="42" t="s">
        <v>22</v>
      </c>
      <c r="C99" s="98">
        <v>33</v>
      </c>
      <c r="D99" s="89">
        <v>0.17010309278350516</v>
      </c>
      <c r="E99" s="101">
        <v>715</v>
      </c>
      <c r="F99" s="90">
        <v>8.9971058260978995E-2</v>
      </c>
    </row>
    <row r="100" spans="1:6">
      <c r="A100" s="241"/>
      <c r="B100" s="42" t="s">
        <v>21</v>
      </c>
      <c r="C100" s="98">
        <v>4</v>
      </c>
      <c r="D100" s="89">
        <v>2.0618556701030924E-2</v>
      </c>
      <c r="E100" s="101">
        <v>129</v>
      </c>
      <c r="F100" s="90">
        <v>1.6232540581351453E-2</v>
      </c>
    </row>
    <row r="101" spans="1:6">
      <c r="A101" s="241"/>
      <c r="B101" s="42" t="s">
        <v>20</v>
      </c>
      <c r="C101" s="98">
        <v>0</v>
      </c>
      <c r="D101" s="89">
        <v>0</v>
      </c>
      <c r="E101" s="101">
        <v>19</v>
      </c>
      <c r="F101" s="90">
        <v>2.3908393104316093E-3</v>
      </c>
    </row>
    <row r="102" spans="1:6">
      <c r="A102" s="242"/>
      <c r="B102" s="43" t="s">
        <v>25</v>
      </c>
      <c r="C102" s="99">
        <v>194</v>
      </c>
      <c r="D102" s="91">
        <v>1</v>
      </c>
      <c r="E102" s="102">
        <v>7947</v>
      </c>
      <c r="F102" s="92">
        <v>1</v>
      </c>
    </row>
    <row r="103" spans="1:6">
      <c r="A103" s="240" t="s">
        <v>214</v>
      </c>
      <c r="B103" s="41" t="s">
        <v>24</v>
      </c>
      <c r="C103" s="97">
        <v>29</v>
      </c>
      <c r="D103" s="87">
        <v>0.14948453608247422</v>
      </c>
      <c r="E103" s="100">
        <v>2067</v>
      </c>
      <c r="F103" s="88">
        <v>0.25990192380233873</v>
      </c>
    </row>
    <row r="104" spans="1:6">
      <c r="A104" s="241"/>
      <c r="B104" s="42" t="s">
        <v>23</v>
      </c>
      <c r="C104" s="98">
        <v>84</v>
      </c>
      <c r="D104" s="89">
        <v>0.4329896907216495</v>
      </c>
      <c r="E104" s="101">
        <v>3719</v>
      </c>
      <c r="F104" s="90">
        <v>0.46762228090028918</v>
      </c>
    </row>
    <row r="105" spans="1:6">
      <c r="A105" s="241"/>
      <c r="B105" s="42" t="s">
        <v>22</v>
      </c>
      <c r="C105" s="98">
        <v>55</v>
      </c>
      <c r="D105" s="89">
        <v>0.28350515463917525</v>
      </c>
      <c r="E105" s="101">
        <v>1383</v>
      </c>
      <c r="F105" s="90">
        <v>0.17389664277631084</v>
      </c>
    </row>
    <row r="106" spans="1:6">
      <c r="A106" s="241"/>
      <c r="B106" s="42" t="s">
        <v>21</v>
      </c>
      <c r="C106" s="98">
        <v>18</v>
      </c>
      <c r="D106" s="89">
        <v>9.2783505154639179E-2</v>
      </c>
      <c r="E106" s="101">
        <v>581</v>
      </c>
      <c r="F106" s="90">
        <v>7.3054193386143593E-2</v>
      </c>
    </row>
    <row r="107" spans="1:6">
      <c r="A107" s="241"/>
      <c r="B107" s="42" t="s">
        <v>20</v>
      </c>
      <c r="C107" s="98">
        <v>8</v>
      </c>
      <c r="D107" s="89">
        <v>4.1237113402061848E-2</v>
      </c>
      <c r="E107" s="101">
        <v>203</v>
      </c>
      <c r="F107" s="90">
        <v>2.5524959134917643E-2</v>
      </c>
    </row>
    <row r="108" spans="1:6">
      <c r="A108" s="242"/>
      <c r="B108" s="43" t="s">
        <v>25</v>
      </c>
      <c r="C108" s="99">
        <v>194</v>
      </c>
      <c r="D108" s="91">
        <v>1</v>
      </c>
      <c r="E108" s="102">
        <v>7953</v>
      </c>
      <c r="F108" s="92">
        <v>1</v>
      </c>
    </row>
    <row r="109" spans="1:6">
      <c r="A109" s="240" t="s">
        <v>215</v>
      </c>
      <c r="B109" s="41" t="s">
        <v>24</v>
      </c>
      <c r="C109" s="97">
        <v>28</v>
      </c>
      <c r="D109" s="87">
        <v>0.14432989690721648</v>
      </c>
      <c r="E109" s="100">
        <v>1920</v>
      </c>
      <c r="F109" s="88">
        <v>0.24214907302307986</v>
      </c>
    </row>
    <row r="110" spans="1:6">
      <c r="A110" s="241"/>
      <c r="B110" s="42" t="s">
        <v>23</v>
      </c>
      <c r="C110" s="98">
        <v>90</v>
      </c>
      <c r="D110" s="89">
        <v>0.46391752577319584</v>
      </c>
      <c r="E110" s="101">
        <v>4552</v>
      </c>
      <c r="F110" s="90">
        <v>0.57409509395888514</v>
      </c>
    </row>
    <row r="111" spans="1:6">
      <c r="A111" s="241"/>
      <c r="B111" s="42" t="s">
        <v>22</v>
      </c>
      <c r="C111" s="98">
        <v>61</v>
      </c>
      <c r="D111" s="89">
        <v>0.31443298969072164</v>
      </c>
      <c r="E111" s="101">
        <v>1322</v>
      </c>
      <c r="F111" s="90">
        <v>0.16672972632109975</v>
      </c>
    </row>
    <row r="112" spans="1:6">
      <c r="A112" s="241"/>
      <c r="B112" s="42" t="s">
        <v>21</v>
      </c>
      <c r="C112" s="98">
        <v>15</v>
      </c>
      <c r="D112" s="89">
        <v>7.7319587628865982E-2</v>
      </c>
      <c r="E112" s="101">
        <v>118</v>
      </c>
      <c r="F112" s="90">
        <v>1.4882078446210114E-2</v>
      </c>
    </row>
    <row r="113" spans="1:6">
      <c r="A113" s="241"/>
      <c r="B113" s="42" t="s">
        <v>20</v>
      </c>
      <c r="C113" s="98">
        <v>0</v>
      </c>
      <c r="D113" s="89">
        <v>0</v>
      </c>
      <c r="E113" s="101">
        <v>17</v>
      </c>
      <c r="F113" s="90">
        <v>2.1440282507251859E-3</v>
      </c>
    </row>
    <row r="114" spans="1:6" ht="16" thickBot="1">
      <c r="A114" s="255"/>
      <c r="B114" s="45" t="s">
        <v>25</v>
      </c>
      <c r="C114" s="105">
        <v>194</v>
      </c>
      <c r="D114" s="95">
        <v>1</v>
      </c>
      <c r="E114" s="106">
        <v>7929</v>
      </c>
      <c r="F114" s="96">
        <v>1</v>
      </c>
    </row>
  </sheetData>
  <mergeCells count="51">
    <mergeCell ref="A90:F90"/>
    <mergeCell ref="A91:A96"/>
    <mergeCell ref="A97:A102"/>
    <mergeCell ref="A103:A108"/>
    <mergeCell ref="A109:A114"/>
    <mergeCell ref="A60:A65"/>
    <mergeCell ref="A66:A71"/>
    <mergeCell ref="A72:A77"/>
    <mergeCell ref="A78:A83"/>
    <mergeCell ref="A84:A89"/>
    <mergeCell ref="A28:B28"/>
    <mergeCell ref="A29:J29"/>
    <mergeCell ref="A54:A59"/>
    <mergeCell ref="A33:B34"/>
    <mergeCell ref="C33:D33"/>
    <mergeCell ref="E33:F33"/>
    <mergeCell ref="A36:A41"/>
    <mergeCell ref="A32:F32"/>
    <mergeCell ref="A35:F35"/>
    <mergeCell ref="A42:A47"/>
    <mergeCell ref="A48:A53"/>
    <mergeCell ref="A30:J30"/>
    <mergeCell ref="A23:B23"/>
    <mergeCell ref="A19:B21"/>
    <mergeCell ref="A24:B24"/>
    <mergeCell ref="A26:B26"/>
    <mergeCell ref="A27:B27"/>
    <mergeCell ref="I20:I21"/>
    <mergeCell ref="J20:J21"/>
    <mergeCell ref="C19:G19"/>
    <mergeCell ref="H19:J19"/>
    <mergeCell ref="A18:J18"/>
    <mergeCell ref="F20:G20"/>
    <mergeCell ref="C20:C21"/>
    <mergeCell ref="D20:D21"/>
    <mergeCell ref="E20:E21"/>
    <mergeCell ref="H20:H21"/>
    <mergeCell ref="A14:J14"/>
    <mergeCell ref="A15:J15"/>
    <mergeCell ref="A16:J16"/>
    <mergeCell ref="A7:J7"/>
    <mergeCell ref="A8:J8"/>
    <mergeCell ref="A9:J9"/>
    <mergeCell ref="A10:J10"/>
    <mergeCell ref="A11:J11"/>
    <mergeCell ref="A4:J4"/>
    <mergeCell ref="A1:J1"/>
    <mergeCell ref="K1:M1"/>
    <mergeCell ref="A12:J12"/>
    <mergeCell ref="A13:J13"/>
    <mergeCell ref="A6:J6"/>
  </mergeCells>
  <hyperlinks>
    <hyperlink ref="K1:L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O54"/>
  <sheetViews>
    <sheetView showGridLines="0" topLeftCell="A37" workbookViewId="0">
      <selection sqref="A1:J1"/>
    </sheetView>
  </sheetViews>
  <sheetFormatPr baseColWidth="10" defaultColWidth="11" defaultRowHeight="15" x14ac:dyDescent="0"/>
  <cols>
    <col min="1" max="1" width="29.6640625" style="2" customWidth="1"/>
    <col min="2" max="2" width="30.83203125" style="1" customWidth="1"/>
    <col min="3" max="5" width="10.33203125" style="1" customWidth="1"/>
    <col min="6" max="6" width="10.6640625" style="1" customWidth="1"/>
    <col min="7" max="7" width="10.5" style="1" customWidth="1"/>
    <col min="8" max="8" width="10" style="1" customWidth="1"/>
    <col min="9" max="9" width="10.1640625" style="1" customWidth="1"/>
    <col min="10" max="10" width="10.5" style="7" customWidth="1"/>
    <col min="11" max="11" width="8.33203125" style="7" customWidth="1"/>
    <col min="12" max="13" width="8.33203125" customWidth="1"/>
  </cols>
  <sheetData>
    <row r="1" spans="1:13" ht="80" customHeight="1">
      <c r="A1" s="193" t="s">
        <v>238</v>
      </c>
      <c r="B1" s="193"/>
      <c r="C1" s="193"/>
      <c r="D1" s="193"/>
      <c r="E1" s="193"/>
      <c r="F1" s="193"/>
      <c r="G1" s="193"/>
      <c r="H1" s="193"/>
      <c r="I1" s="193"/>
      <c r="J1" s="193"/>
      <c r="K1" s="194" t="s">
        <v>6</v>
      </c>
      <c r="L1" s="194"/>
      <c r="M1" s="194"/>
    </row>
    <row r="2" spans="1:13">
      <c r="A2" s="265" t="s">
        <v>28</v>
      </c>
      <c r="B2" s="265"/>
      <c r="C2" s="265"/>
      <c r="D2" s="265"/>
      <c r="E2" s="265"/>
      <c r="F2" s="265"/>
      <c r="G2" s="265"/>
      <c r="H2" s="265"/>
      <c r="I2" s="265"/>
      <c r="J2" s="265"/>
    </row>
    <row r="3" spans="1:13">
      <c r="A3" s="266"/>
      <c r="B3" s="266"/>
      <c r="C3" s="266"/>
      <c r="D3" s="266"/>
      <c r="E3" s="266"/>
      <c r="F3" s="266"/>
      <c r="G3" s="266"/>
      <c r="H3" s="266"/>
      <c r="I3" s="266"/>
      <c r="J3" s="266"/>
    </row>
    <row r="4" spans="1:13" ht="50" customHeight="1">
      <c r="A4" s="192" t="s">
        <v>167</v>
      </c>
      <c r="B4" s="192"/>
      <c r="C4" s="192"/>
      <c r="D4" s="192"/>
      <c r="E4" s="192"/>
      <c r="F4" s="192"/>
      <c r="G4" s="192"/>
      <c r="H4" s="192"/>
      <c r="I4" s="192"/>
      <c r="J4" s="192"/>
      <c r="K4" s="76"/>
      <c r="L4" s="76"/>
      <c r="M4" s="76"/>
    </row>
    <row r="5" spans="1:13" ht="16" thickBot="1">
      <c r="A5" s="267"/>
      <c r="B5" s="267"/>
      <c r="C5" s="267"/>
      <c r="D5" s="267"/>
      <c r="E5" s="267"/>
      <c r="F5" s="267"/>
      <c r="G5" s="267"/>
      <c r="H5" s="267"/>
      <c r="I5" s="267"/>
      <c r="J5" s="267"/>
    </row>
    <row r="6" spans="1:13" ht="41" customHeight="1" thickBot="1">
      <c r="A6" s="198" t="s">
        <v>120</v>
      </c>
      <c r="B6" s="199"/>
      <c r="C6" s="199"/>
      <c r="D6" s="199"/>
      <c r="E6" s="199"/>
      <c r="F6" s="199"/>
      <c r="G6" s="199"/>
      <c r="H6" s="199"/>
      <c r="I6" s="199"/>
      <c r="J6" s="200"/>
      <c r="K6"/>
    </row>
    <row r="7" spans="1:13" ht="31" customHeight="1">
      <c r="A7" s="268" t="s">
        <v>216</v>
      </c>
      <c r="B7" s="269"/>
      <c r="C7" s="269"/>
      <c r="D7" s="269"/>
      <c r="E7" s="269"/>
      <c r="F7" s="269"/>
      <c r="G7" s="269"/>
      <c r="H7" s="269"/>
      <c r="I7" s="269"/>
      <c r="J7" s="270"/>
      <c r="K7"/>
    </row>
    <row r="8" spans="1:13">
      <c r="A8" s="195" t="s">
        <v>30</v>
      </c>
      <c r="B8" s="196"/>
      <c r="C8" s="196"/>
      <c r="D8" s="196"/>
      <c r="E8" s="196"/>
      <c r="F8" s="196"/>
      <c r="G8" s="196"/>
      <c r="H8" s="196"/>
      <c r="I8" s="196"/>
      <c r="J8" s="197"/>
      <c r="K8"/>
    </row>
    <row r="9" spans="1:13">
      <c r="A9" s="195" t="s">
        <v>29</v>
      </c>
      <c r="B9" s="196"/>
      <c r="C9" s="196"/>
      <c r="D9" s="196"/>
      <c r="E9" s="196"/>
      <c r="F9" s="196"/>
      <c r="G9" s="196"/>
      <c r="H9" s="196"/>
      <c r="I9" s="196"/>
      <c r="J9" s="197"/>
      <c r="K9"/>
    </row>
    <row r="10" spans="1:13">
      <c r="A10" s="195" t="s">
        <v>31</v>
      </c>
      <c r="B10" s="196"/>
      <c r="C10" s="196"/>
      <c r="D10" s="196"/>
      <c r="E10" s="196"/>
      <c r="F10" s="196"/>
      <c r="G10" s="196"/>
      <c r="H10" s="196"/>
      <c r="I10" s="196"/>
      <c r="J10" s="197"/>
      <c r="K10"/>
    </row>
    <row r="11" spans="1:13" ht="16" thickBot="1">
      <c r="A11" s="201" t="s">
        <v>32</v>
      </c>
      <c r="B11" s="202"/>
      <c r="C11" s="202"/>
      <c r="D11" s="202"/>
      <c r="E11" s="202"/>
      <c r="F11" s="202"/>
      <c r="G11" s="202"/>
      <c r="H11" s="202"/>
      <c r="I11" s="202"/>
      <c r="J11" s="203"/>
      <c r="K11"/>
    </row>
    <row r="12" spans="1:13" ht="16" thickBot="1">
      <c r="H12" s="7"/>
      <c r="I12" s="7"/>
      <c r="J12"/>
      <c r="K12"/>
    </row>
    <row r="13" spans="1:13" ht="28" customHeight="1" thickBot="1">
      <c r="A13" s="198" t="s">
        <v>152</v>
      </c>
      <c r="B13" s="199"/>
      <c r="C13" s="199"/>
      <c r="D13" s="199"/>
      <c r="E13" s="199"/>
      <c r="F13" s="199"/>
      <c r="G13" s="199"/>
      <c r="H13" s="199"/>
      <c r="I13" s="199"/>
      <c r="J13" s="200"/>
      <c r="K13"/>
    </row>
    <row r="14" spans="1:13" ht="16" customHeight="1">
      <c r="A14" s="78"/>
      <c r="B14" s="79"/>
      <c r="C14" s="211" t="s">
        <v>202</v>
      </c>
      <c r="D14" s="212"/>
      <c r="E14" s="212"/>
      <c r="F14" s="212"/>
      <c r="G14" s="213"/>
      <c r="H14" s="214" t="s">
        <v>114</v>
      </c>
      <c r="I14" s="215"/>
      <c r="J14" s="216"/>
      <c r="K14"/>
    </row>
    <row r="15" spans="1:13" ht="17" customHeight="1">
      <c r="A15" s="80"/>
      <c r="B15" s="81"/>
      <c r="C15" s="220" t="s">
        <v>10</v>
      </c>
      <c r="D15" s="274" t="s">
        <v>11</v>
      </c>
      <c r="E15" s="276" t="s">
        <v>12</v>
      </c>
      <c r="F15" s="220" t="s">
        <v>26</v>
      </c>
      <c r="G15" s="221"/>
      <c r="H15" s="256" t="s">
        <v>10</v>
      </c>
      <c r="I15" s="207" t="s">
        <v>11</v>
      </c>
      <c r="J15" s="278" t="s">
        <v>13</v>
      </c>
      <c r="K15"/>
    </row>
    <row r="16" spans="1:13" ht="32" customHeight="1">
      <c r="A16" s="80"/>
      <c r="B16" s="81"/>
      <c r="C16" s="273"/>
      <c r="D16" s="275"/>
      <c r="E16" s="277"/>
      <c r="F16" s="71" t="s">
        <v>19</v>
      </c>
      <c r="G16" s="59" t="s">
        <v>27</v>
      </c>
      <c r="H16" s="257"/>
      <c r="I16" s="258"/>
      <c r="J16" s="279"/>
      <c r="K16"/>
    </row>
    <row r="17" spans="1:15">
      <c r="A17" s="61" t="s">
        <v>149</v>
      </c>
      <c r="B17" s="60"/>
      <c r="C17" s="11"/>
      <c r="D17" s="11"/>
      <c r="E17" s="11"/>
      <c r="F17" s="11"/>
      <c r="G17" s="11"/>
      <c r="H17" s="11"/>
      <c r="I17" s="11"/>
      <c r="J17" s="30"/>
      <c r="K17"/>
    </row>
    <row r="18" spans="1:15" ht="16" customHeight="1">
      <c r="A18" s="259" t="s">
        <v>117</v>
      </c>
      <c r="B18" s="260"/>
      <c r="C18" s="12">
        <v>79</v>
      </c>
      <c r="D18" s="13">
        <v>4.0094936708860747</v>
      </c>
      <c r="E18" s="13" t="s">
        <v>243</v>
      </c>
      <c r="F18" s="14">
        <v>0.56962025316455722</v>
      </c>
      <c r="G18" s="35" t="s">
        <v>243</v>
      </c>
      <c r="H18" s="64">
        <v>3054</v>
      </c>
      <c r="I18" s="15">
        <v>4.3370988867059665</v>
      </c>
      <c r="J18" s="31">
        <v>0.74722765818656045</v>
      </c>
      <c r="K18"/>
    </row>
    <row r="19" spans="1:15">
      <c r="A19" s="271" t="s">
        <v>118</v>
      </c>
      <c r="B19" s="272"/>
      <c r="C19" s="16">
        <v>105</v>
      </c>
      <c r="D19" s="18">
        <v>4.0571428571428569</v>
      </c>
      <c r="E19" s="18" t="s">
        <v>244</v>
      </c>
      <c r="F19" s="17">
        <v>0.59813084112149539</v>
      </c>
      <c r="G19" s="36" t="s">
        <v>244</v>
      </c>
      <c r="H19" s="65">
        <v>4660</v>
      </c>
      <c r="I19" s="58">
        <v>4.2215128755364768</v>
      </c>
      <c r="J19" s="32">
        <v>0.72096498719043711</v>
      </c>
      <c r="K19"/>
    </row>
    <row r="20" spans="1:15">
      <c r="A20" s="29" t="s">
        <v>150</v>
      </c>
      <c r="B20" s="9"/>
      <c r="C20" s="10"/>
      <c r="D20" s="10"/>
      <c r="E20" s="10"/>
      <c r="F20" s="10"/>
      <c r="G20" s="10"/>
      <c r="H20" s="66"/>
      <c r="I20" s="10"/>
      <c r="J20" s="57"/>
      <c r="K20"/>
    </row>
    <row r="21" spans="1:15">
      <c r="A21" s="259" t="s">
        <v>16</v>
      </c>
      <c r="B21" s="260"/>
      <c r="C21" s="12">
        <v>90</v>
      </c>
      <c r="D21" s="20">
        <v>3.8500000000000005</v>
      </c>
      <c r="E21" s="13" t="s">
        <v>243</v>
      </c>
      <c r="F21" s="63">
        <v>0.45555555555555549</v>
      </c>
      <c r="G21" s="37" t="s">
        <v>243</v>
      </c>
      <c r="H21" s="67">
        <v>2963</v>
      </c>
      <c r="I21" s="22">
        <v>4.1769321633479572</v>
      </c>
      <c r="J21" s="33">
        <v>0.66219839142091141</v>
      </c>
      <c r="K21"/>
    </row>
    <row r="22" spans="1:15">
      <c r="A22" s="261" t="s">
        <v>17</v>
      </c>
      <c r="B22" s="262"/>
      <c r="C22" s="23">
        <v>89</v>
      </c>
      <c r="D22" s="21">
        <v>4.1039325842696623</v>
      </c>
      <c r="E22" s="21" t="s">
        <v>244</v>
      </c>
      <c r="F22" s="24">
        <v>0.66666666666666641</v>
      </c>
      <c r="G22" s="38" t="s">
        <v>244</v>
      </c>
      <c r="H22" s="68">
        <v>3946</v>
      </c>
      <c r="I22" s="26">
        <v>4.2664090217942388</v>
      </c>
      <c r="J22" s="34">
        <v>0.75239777889954451</v>
      </c>
      <c r="K22"/>
    </row>
    <row r="23" spans="1:15" ht="16" thickBot="1">
      <c r="A23" s="263" t="s">
        <v>122</v>
      </c>
      <c r="B23" s="264"/>
      <c r="C23" s="50">
        <v>10</v>
      </c>
      <c r="D23" s="51">
        <v>4.8250000000000002</v>
      </c>
      <c r="E23" s="51" t="s">
        <v>242</v>
      </c>
      <c r="F23" s="52">
        <v>0.81818181818181823</v>
      </c>
      <c r="G23" s="53" t="s">
        <v>241</v>
      </c>
      <c r="H23" s="69">
        <v>838</v>
      </c>
      <c r="I23" s="55">
        <v>4.5005966587112214</v>
      </c>
      <c r="J23" s="56">
        <v>0.82479141835518477</v>
      </c>
      <c r="K23"/>
    </row>
    <row r="24" spans="1:15" ht="36" customHeight="1">
      <c r="A24" s="239" t="s">
        <v>194</v>
      </c>
      <c r="B24" s="239"/>
      <c r="C24" s="239"/>
      <c r="D24" s="239"/>
      <c r="E24" s="239"/>
      <c r="F24" s="239"/>
      <c r="G24" s="239"/>
      <c r="H24" s="239"/>
      <c r="I24" s="239"/>
      <c r="J24" s="239"/>
      <c r="K24" s="72"/>
      <c r="L24" s="72"/>
      <c r="M24" s="72"/>
    </row>
    <row r="25" spans="1:15" ht="24" customHeight="1">
      <c r="A25" s="254" t="s">
        <v>195</v>
      </c>
      <c r="B25" s="254"/>
      <c r="C25" s="254"/>
      <c r="D25" s="254"/>
      <c r="E25" s="254"/>
      <c r="F25" s="254"/>
      <c r="G25" s="254"/>
      <c r="H25" s="254"/>
      <c r="I25" s="254"/>
      <c r="J25" s="254"/>
      <c r="K25" s="73"/>
      <c r="L25" s="73"/>
      <c r="M25" s="73"/>
    </row>
    <row r="26" spans="1:15" s="1" customFormat="1" ht="16" thickBot="1">
      <c r="A26" s="2"/>
      <c r="J26" s="7"/>
      <c r="K26" s="7"/>
      <c r="L26"/>
      <c r="M26"/>
      <c r="N26"/>
      <c r="O26"/>
    </row>
    <row r="27" spans="1:15" s="1" customFormat="1" ht="41" customHeight="1" thickBot="1">
      <c r="A27" s="217" t="s">
        <v>121</v>
      </c>
      <c r="B27" s="218"/>
      <c r="C27" s="218"/>
      <c r="D27" s="218"/>
      <c r="E27" s="218"/>
      <c r="F27" s="219"/>
      <c r="J27" s="7"/>
      <c r="K27" s="7"/>
      <c r="L27"/>
      <c r="M27"/>
      <c r="N27"/>
      <c r="O27"/>
    </row>
    <row r="28" spans="1:15" s="1" customFormat="1" ht="32" customHeight="1">
      <c r="A28" s="243"/>
      <c r="B28" s="244"/>
      <c r="C28" s="247" t="s">
        <v>202</v>
      </c>
      <c r="D28" s="248"/>
      <c r="E28" s="249" t="s">
        <v>114</v>
      </c>
      <c r="F28" s="250"/>
      <c r="J28" s="7"/>
      <c r="K28" s="7"/>
      <c r="L28"/>
      <c r="M28"/>
      <c r="N28"/>
      <c r="O28"/>
    </row>
    <row r="29" spans="1:15" s="1" customFormat="1">
      <c r="A29" s="245"/>
      <c r="B29" s="246"/>
      <c r="C29" s="28" t="s">
        <v>10</v>
      </c>
      <c r="D29" s="39" t="s">
        <v>19</v>
      </c>
      <c r="E29" s="136" t="s">
        <v>10</v>
      </c>
      <c r="F29" s="44" t="s">
        <v>19</v>
      </c>
      <c r="J29" s="7"/>
      <c r="K29" s="7"/>
      <c r="L29"/>
      <c r="M29"/>
      <c r="N29"/>
      <c r="O29"/>
    </row>
    <row r="30" spans="1:15" s="1" customFormat="1" ht="48" customHeight="1">
      <c r="A30" s="251" t="s">
        <v>217</v>
      </c>
      <c r="B30" s="252"/>
      <c r="C30" s="252"/>
      <c r="D30" s="252"/>
      <c r="E30" s="252"/>
      <c r="F30" s="253"/>
      <c r="J30" s="7"/>
      <c r="K30" s="7"/>
      <c r="L30"/>
      <c r="M30"/>
      <c r="N30"/>
      <c r="O30"/>
    </row>
    <row r="31" spans="1:15" s="1" customFormat="1">
      <c r="A31" s="240" t="s">
        <v>30</v>
      </c>
      <c r="B31" s="141" t="s">
        <v>24</v>
      </c>
      <c r="C31" s="97">
        <v>88</v>
      </c>
      <c r="D31" s="87">
        <v>0.45360824742268041</v>
      </c>
      <c r="E31" s="100">
        <v>4265</v>
      </c>
      <c r="F31" s="88">
        <v>0.53607340372046253</v>
      </c>
      <c r="J31" s="7"/>
      <c r="K31" s="7"/>
      <c r="L31"/>
      <c r="M31"/>
      <c r="N31"/>
      <c r="O31"/>
    </row>
    <row r="32" spans="1:15" s="1" customFormat="1">
      <c r="A32" s="241"/>
      <c r="B32" s="143" t="s">
        <v>23</v>
      </c>
      <c r="C32" s="98">
        <v>88</v>
      </c>
      <c r="D32" s="89">
        <v>0.45360824742268041</v>
      </c>
      <c r="E32" s="101">
        <v>2959</v>
      </c>
      <c r="F32" s="90">
        <v>0.3719205630970337</v>
      </c>
      <c r="J32" s="7"/>
      <c r="K32" s="7"/>
      <c r="L32"/>
      <c r="M32"/>
      <c r="N32"/>
      <c r="O32"/>
    </row>
    <row r="33" spans="1:15" s="1" customFormat="1">
      <c r="A33" s="241"/>
      <c r="B33" s="143" t="s">
        <v>22</v>
      </c>
      <c r="C33" s="98">
        <v>10</v>
      </c>
      <c r="D33" s="89">
        <v>5.1546391752577317E-2</v>
      </c>
      <c r="E33" s="101">
        <v>567</v>
      </c>
      <c r="F33" s="90">
        <v>7.1266968325791852E-2</v>
      </c>
      <c r="J33" s="7"/>
      <c r="K33" s="7"/>
      <c r="L33"/>
      <c r="M33"/>
      <c r="N33"/>
      <c r="O33"/>
    </row>
    <row r="34" spans="1:15" s="1" customFormat="1">
      <c r="A34" s="241"/>
      <c r="B34" s="143" t="s">
        <v>21</v>
      </c>
      <c r="C34" s="98">
        <v>5</v>
      </c>
      <c r="D34" s="89">
        <v>2.5773195876288658E-2</v>
      </c>
      <c r="E34" s="101">
        <v>134</v>
      </c>
      <c r="F34" s="90">
        <v>1.6842634489693312E-2</v>
      </c>
      <c r="J34" s="7"/>
      <c r="K34" s="7"/>
      <c r="L34"/>
      <c r="M34"/>
      <c r="N34"/>
      <c r="O34"/>
    </row>
    <row r="35" spans="1:15" s="1" customFormat="1">
      <c r="A35" s="241"/>
      <c r="B35" s="143" t="s">
        <v>20</v>
      </c>
      <c r="C35" s="98">
        <v>3</v>
      </c>
      <c r="D35" s="89">
        <v>1.5463917525773196E-2</v>
      </c>
      <c r="E35" s="101">
        <v>31</v>
      </c>
      <c r="F35" s="90">
        <v>3.8964303670186023E-3</v>
      </c>
      <c r="J35" s="7"/>
      <c r="K35" s="7"/>
      <c r="L35"/>
      <c r="M35"/>
      <c r="N35"/>
      <c r="O35"/>
    </row>
    <row r="36" spans="1:15" s="1" customFormat="1">
      <c r="A36" s="242"/>
      <c r="B36" s="139" t="s">
        <v>25</v>
      </c>
      <c r="C36" s="99">
        <v>194</v>
      </c>
      <c r="D36" s="91">
        <v>1</v>
      </c>
      <c r="E36" s="102">
        <v>7956</v>
      </c>
      <c r="F36" s="92">
        <v>1</v>
      </c>
      <c r="J36" s="7"/>
      <c r="K36" s="7"/>
      <c r="L36"/>
      <c r="M36"/>
      <c r="N36"/>
      <c r="O36"/>
    </row>
    <row r="37" spans="1:15" s="1" customFormat="1">
      <c r="A37" s="240" t="s">
        <v>29</v>
      </c>
      <c r="B37" s="141" t="s">
        <v>24</v>
      </c>
      <c r="C37" s="97">
        <v>67</v>
      </c>
      <c r="D37" s="87">
        <v>0.34536082474226804</v>
      </c>
      <c r="E37" s="100">
        <v>3830</v>
      </c>
      <c r="F37" s="88">
        <v>0.48163983903420521</v>
      </c>
      <c r="J37" s="7"/>
      <c r="K37" s="7"/>
      <c r="L37"/>
      <c r="M37"/>
      <c r="N37"/>
      <c r="O37"/>
    </row>
    <row r="38" spans="1:15" s="1" customFormat="1">
      <c r="A38" s="241"/>
      <c r="B38" s="143" t="s">
        <v>23</v>
      </c>
      <c r="C38" s="98">
        <v>87</v>
      </c>
      <c r="D38" s="89">
        <v>0.4484536082474227</v>
      </c>
      <c r="E38" s="101">
        <v>3004</v>
      </c>
      <c r="F38" s="90">
        <v>0.37776659959758552</v>
      </c>
      <c r="J38" s="7"/>
      <c r="K38" s="7"/>
      <c r="L38"/>
      <c r="M38"/>
      <c r="N38"/>
      <c r="O38"/>
    </row>
    <row r="39" spans="1:15" s="1" customFormat="1">
      <c r="A39" s="241"/>
      <c r="B39" s="143" t="s">
        <v>22</v>
      </c>
      <c r="C39" s="98">
        <v>25</v>
      </c>
      <c r="D39" s="89">
        <v>0.12886597938144329</v>
      </c>
      <c r="E39" s="101">
        <v>865</v>
      </c>
      <c r="F39" s="90">
        <v>0.10877766599597585</v>
      </c>
      <c r="J39" s="7"/>
      <c r="K39" s="7"/>
      <c r="L39"/>
      <c r="M39"/>
      <c r="N39"/>
      <c r="O39"/>
    </row>
    <row r="40" spans="1:15" s="1" customFormat="1">
      <c r="A40" s="241"/>
      <c r="B40" s="143" t="s">
        <v>21</v>
      </c>
      <c r="C40" s="98">
        <v>11</v>
      </c>
      <c r="D40" s="89">
        <v>5.6701030927835051E-2</v>
      </c>
      <c r="E40" s="101">
        <v>208</v>
      </c>
      <c r="F40" s="90">
        <v>2.6156941649899398E-2</v>
      </c>
      <c r="J40" s="7"/>
      <c r="K40" s="7"/>
      <c r="L40"/>
      <c r="M40"/>
      <c r="N40"/>
      <c r="O40"/>
    </row>
    <row r="41" spans="1:15" s="1" customFormat="1">
      <c r="A41" s="241"/>
      <c r="B41" s="143" t="s">
        <v>20</v>
      </c>
      <c r="C41" s="98">
        <v>4</v>
      </c>
      <c r="D41" s="89">
        <v>2.0618556701030924E-2</v>
      </c>
      <c r="E41" s="101">
        <v>45</v>
      </c>
      <c r="F41" s="90">
        <v>5.6589537223340038E-3</v>
      </c>
      <c r="J41" s="7"/>
      <c r="K41" s="7"/>
      <c r="L41"/>
      <c r="M41"/>
      <c r="N41"/>
      <c r="O41"/>
    </row>
    <row r="42" spans="1:15" s="1" customFormat="1">
      <c r="A42" s="242"/>
      <c r="B42" s="139" t="s">
        <v>25</v>
      </c>
      <c r="C42" s="99">
        <v>194</v>
      </c>
      <c r="D42" s="91">
        <v>1</v>
      </c>
      <c r="E42" s="102">
        <v>7952</v>
      </c>
      <c r="F42" s="92">
        <v>1</v>
      </c>
      <c r="J42" s="7"/>
      <c r="K42" s="7"/>
      <c r="L42"/>
      <c r="M42"/>
      <c r="N42"/>
      <c r="O42"/>
    </row>
    <row r="43" spans="1:15" s="1" customFormat="1">
      <c r="A43" s="240" t="s">
        <v>31</v>
      </c>
      <c r="B43" s="141" t="s">
        <v>24</v>
      </c>
      <c r="C43" s="97">
        <v>64</v>
      </c>
      <c r="D43" s="87">
        <v>0.33160621761658038</v>
      </c>
      <c r="E43" s="100">
        <v>3552</v>
      </c>
      <c r="F43" s="88">
        <v>0.44690488173125315</v>
      </c>
      <c r="J43" s="7"/>
      <c r="K43" s="7"/>
      <c r="L43"/>
      <c r="M43"/>
      <c r="N43"/>
      <c r="O43"/>
    </row>
    <row r="44" spans="1:15" s="1" customFormat="1">
      <c r="A44" s="241"/>
      <c r="B44" s="143" t="s">
        <v>23</v>
      </c>
      <c r="C44" s="98">
        <v>94</v>
      </c>
      <c r="D44" s="89">
        <v>0.48704663212435234</v>
      </c>
      <c r="E44" s="101">
        <v>3034</v>
      </c>
      <c r="F44" s="90">
        <v>0.38173125314544537</v>
      </c>
      <c r="J44" s="7"/>
      <c r="K44" s="7"/>
      <c r="L44"/>
      <c r="M44"/>
      <c r="N44"/>
      <c r="O44"/>
    </row>
    <row r="45" spans="1:15" s="1" customFormat="1">
      <c r="A45" s="241"/>
      <c r="B45" s="143" t="s">
        <v>22</v>
      </c>
      <c r="C45" s="98">
        <v>20</v>
      </c>
      <c r="D45" s="89">
        <v>0.10362694300518134</v>
      </c>
      <c r="E45" s="101">
        <v>1045</v>
      </c>
      <c r="F45" s="90">
        <v>0.13147961751383996</v>
      </c>
      <c r="J45" s="7"/>
      <c r="K45" s="7"/>
      <c r="L45"/>
      <c r="M45"/>
      <c r="N45"/>
      <c r="O45"/>
    </row>
    <row r="46" spans="1:15" s="1" customFormat="1">
      <c r="A46" s="241"/>
      <c r="B46" s="143" t="s">
        <v>21</v>
      </c>
      <c r="C46" s="98">
        <v>11</v>
      </c>
      <c r="D46" s="89">
        <v>5.6994818652849742E-2</v>
      </c>
      <c r="E46" s="101">
        <v>265</v>
      </c>
      <c r="F46" s="90">
        <v>3.3341721187720184E-2</v>
      </c>
      <c r="J46" s="7"/>
      <c r="K46" s="7"/>
      <c r="L46"/>
      <c r="M46"/>
      <c r="N46"/>
      <c r="O46"/>
    </row>
    <row r="47" spans="1:15" s="1" customFormat="1">
      <c r="A47" s="241"/>
      <c r="B47" s="143" t="s">
        <v>20</v>
      </c>
      <c r="C47" s="98">
        <v>4</v>
      </c>
      <c r="D47" s="89">
        <v>2.0725388601036274E-2</v>
      </c>
      <c r="E47" s="101">
        <v>52</v>
      </c>
      <c r="F47" s="90">
        <v>6.5425264217413188E-3</v>
      </c>
      <c r="J47" s="7"/>
      <c r="K47" s="7"/>
      <c r="L47"/>
      <c r="M47"/>
      <c r="N47"/>
      <c r="O47"/>
    </row>
    <row r="48" spans="1:15" s="1" customFormat="1">
      <c r="A48" s="242"/>
      <c r="B48" s="139" t="s">
        <v>25</v>
      </c>
      <c r="C48" s="99">
        <v>193</v>
      </c>
      <c r="D48" s="91">
        <v>1</v>
      </c>
      <c r="E48" s="102">
        <v>7948</v>
      </c>
      <c r="F48" s="92">
        <v>1</v>
      </c>
      <c r="J48" s="7"/>
      <c r="K48" s="7"/>
      <c r="L48"/>
      <c r="M48"/>
      <c r="N48"/>
      <c r="O48"/>
    </row>
    <row r="49" spans="1:15" s="1" customFormat="1">
      <c r="A49" s="240" t="s">
        <v>32</v>
      </c>
      <c r="B49" s="141" t="s">
        <v>24</v>
      </c>
      <c r="C49" s="97">
        <v>49</v>
      </c>
      <c r="D49" s="87">
        <v>0.25257731958762886</v>
      </c>
      <c r="E49" s="100">
        <v>3057</v>
      </c>
      <c r="F49" s="88">
        <v>0.38515812019654783</v>
      </c>
      <c r="J49" s="7"/>
      <c r="K49" s="7"/>
      <c r="L49"/>
      <c r="M49"/>
      <c r="N49"/>
      <c r="O49"/>
    </row>
    <row r="50" spans="1:15" s="1" customFormat="1">
      <c r="A50" s="241"/>
      <c r="B50" s="143" t="s">
        <v>23</v>
      </c>
      <c r="C50" s="98">
        <v>73</v>
      </c>
      <c r="D50" s="89">
        <v>0.37628865979381443</v>
      </c>
      <c r="E50" s="101">
        <v>2914</v>
      </c>
      <c r="F50" s="90">
        <v>0.3671412372432909</v>
      </c>
      <c r="J50" s="7"/>
      <c r="K50" s="7"/>
      <c r="L50"/>
      <c r="M50"/>
      <c r="N50"/>
      <c r="O50"/>
    </row>
    <row r="51" spans="1:15" s="1" customFormat="1">
      <c r="A51" s="241"/>
      <c r="B51" s="143" t="s">
        <v>22</v>
      </c>
      <c r="C51" s="98">
        <v>46</v>
      </c>
      <c r="D51" s="89">
        <v>0.23711340206185563</v>
      </c>
      <c r="E51" s="101">
        <v>1496</v>
      </c>
      <c r="F51" s="90">
        <v>0.18848431397253371</v>
      </c>
      <c r="J51" s="7"/>
      <c r="K51" s="7"/>
      <c r="L51"/>
      <c r="M51"/>
      <c r="N51"/>
      <c r="O51"/>
    </row>
    <row r="52" spans="1:15" s="1" customFormat="1">
      <c r="A52" s="241"/>
      <c r="B52" s="143" t="s">
        <v>21</v>
      </c>
      <c r="C52" s="98">
        <v>18</v>
      </c>
      <c r="D52" s="89">
        <v>9.2783505154639179E-2</v>
      </c>
      <c r="E52" s="101">
        <v>368</v>
      </c>
      <c r="F52" s="90">
        <v>4.636512536222754E-2</v>
      </c>
      <c r="J52" s="7"/>
      <c r="K52" s="7"/>
      <c r="L52"/>
      <c r="M52"/>
      <c r="N52"/>
      <c r="O52"/>
    </row>
    <row r="53" spans="1:15" s="1" customFormat="1">
      <c r="A53" s="241"/>
      <c r="B53" s="143" t="s">
        <v>20</v>
      </c>
      <c r="C53" s="98">
        <v>8</v>
      </c>
      <c r="D53" s="89">
        <v>4.1237113402061848E-2</v>
      </c>
      <c r="E53" s="101">
        <v>102</v>
      </c>
      <c r="F53" s="90">
        <v>1.2851203225400025E-2</v>
      </c>
      <c r="J53" s="7"/>
      <c r="K53" s="7"/>
      <c r="L53"/>
      <c r="M53"/>
      <c r="N53"/>
      <c r="O53"/>
    </row>
    <row r="54" spans="1:15" s="1" customFormat="1" ht="16" thickBot="1">
      <c r="A54" s="255"/>
      <c r="B54" s="138" t="s">
        <v>25</v>
      </c>
      <c r="C54" s="105">
        <v>194</v>
      </c>
      <c r="D54" s="95">
        <v>1</v>
      </c>
      <c r="E54" s="106">
        <v>7937</v>
      </c>
      <c r="F54" s="96">
        <v>1</v>
      </c>
      <c r="J54" s="7"/>
      <c r="K54" s="7"/>
      <c r="L54"/>
      <c r="M54"/>
      <c r="N54"/>
      <c r="O54"/>
    </row>
  </sheetData>
  <mergeCells count="38">
    <mergeCell ref="A27:F27"/>
    <mergeCell ref="A28:B29"/>
    <mergeCell ref="C28:D28"/>
    <mergeCell ref="E28:F28"/>
    <mergeCell ref="A49:A54"/>
    <mergeCell ref="A30:F30"/>
    <mergeCell ref="A31:A36"/>
    <mergeCell ref="A37:A42"/>
    <mergeCell ref="A43:A48"/>
    <mergeCell ref="A9:J9"/>
    <mergeCell ref="A19:B19"/>
    <mergeCell ref="C15:C16"/>
    <mergeCell ref="D15:D16"/>
    <mergeCell ref="E15:E16"/>
    <mergeCell ref="F15:G15"/>
    <mergeCell ref="J15:J16"/>
    <mergeCell ref="A18:B18"/>
    <mergeCell ref="A4:J4"/>
    <mergeCell ref="A5:J5"/>
    <mergeCell ref="A6:J6"/>
    <mergeCell ref="A7:J7"/>
    <mergeCell ref="A8:J8"/>
    <mergeCell ref="K1:M1"/>
    <mergeCell ref="A25:J25"/>
    <mergeCell ref="H15:H16"/>
    <mergeCell ref="I15:I16"/>
    <mergeCell ref="C14:G14"/>
    <mergeCell ref="H14:J14"/>
    <mergeCell ref="A21:B21"/>
    <mergeCell ref="A22:B22"/>
    <mergeCell ref="A23:B23"/>
    <mergeCell ref="A10:J10"/>
    <mergeCell ref="A11:J11"/>
    <mergeCell ref="A13:J13"/>
    <mergeCell ref="A24:J24"/>
    <mergeCell ref="A1:J1"/>
    <mergeCell ref="A2:J2"/>
    <mergeCell ref="A3:J3"/>
  </mergeCells>
  <hyperlinks>
    <hyperlink ref="K1:L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O45"/>
  <sheetViews>
    <sheetView showGridLines="0" topLeftCell="A22" workbookViewId="0">
      <selection sqref="A1:J1"/>
    </sheetView>
  </sheetViews>
  <sheetFormatPr baseColWidth="10" defaultColWidth="11" defaultRowHeight="15" x14ac:dyDescent="0"/>
  <cols>
    <col min="1" max="1" width="30.1640625" style="2" customWidth="1"/>
    <col min="2" max="2" width="30.33203125" style="1" customWidth="1"/>
    <col min="3" max="3" width="10.1640625" style="1" customWidth="1"/>
    <col min="4" max="4" width="9.6640625" style="1" customWidth="1"/>
    <col min="5" max="5" width="9.5" style="1" customWidth="1"/>
    <col min="6" max="6" width="9.6640625" style="1" customWidth="1"/>
    <col min="7" max="7" width="11.5" style="1" customWidth="1"/>
    <col min="8" max="8" width="10.5" style="1" customWidth="1"/>
    <col min="9" max="9" width="10.33203125" style="1" customWidth="1"/>
    <col min="10" max="10" width="11.5" style="7" customWidth="1"/>
    <col min="11" max="11" width="10.33203125" style="7" customWidth="1"/>
    <col min="12" max="12" width="11.5" customWidth="1"/>
    <col min="13" max="13" width="8.33203125" customWidth="1"/>
  </cols>
  <sheetData>
    <row r="1" spans="1:13" ht="80" customHeight="1">
      <c r="A1" s="193" t="s">
        <v>238</v>
      </c>
      <c r="B1" s="193"/>
      <c r="C1" s="193"/>
      <c r="D1" s="193"/>
      <c r="E1" s="193"/>
      <c r="F1" s="193"/>
      <c r="G1" s="193"/>
      <c r="H1" s="193"/>
      <c r="I1" s="193"/>
      <c r="J1" s="193"/>
      <c r="K1" s="280" t="s">
        <v>6</v>
      </c>
      <c r="L1" s="280"/>
      <c r="M1" s="77"/>
    </row>
    <row r="2" spans="1:13">
      <c r="A2" s="265" t="s">
        <v>33</v>
      </c>
      <c r="B2" s="265"/>
      <c r="C2" s="265"/>
      <c r="D2" s="265"/>
      <c r="E2" s="265"/>
      <c r="F2" s="265"/>
      <c r="G2" s="265"/>
      <c r="H2" s="265"/>
      <c r="I2" s="265"/>
      <c r="J2" s="265"/>
    </row>
    <row r="3" spans="1:13">
      <c r="A3" s="266"/>
      <c r="B3" s="266"/>
      <c r="C3" s="266"/>
      <c r="D3" s="266"/>
      <c r="E3" s="266"/>
      <c r="F3" s="266"/>
      <c r="G3" s="266"/>
      <c r="H3" s="266"/>
      <c r="I3" s="266"/>
      <c r="J3" s="266"/>
    </row>
    <row r="4" spans="1:13" ht="50" customHeight="1">
      <c r="A4" s="281" t="s">
        <v>168</v>
      </c>
      <c r="B4" s="192"/>
      <c r="C4" s="192"/>
      <c r="D4" s="192"/>
      <c r="E4" s="192"/>
      <c r="F4" s="192"/>
      <c r="G4" s="192"/>
      <c r="H4" s="192"/>
      <c r="I4" s="192"/>
      <c r="J4" s="192"/>
      <c r="K4" s="76"/>
      <c r="L4" s="76"/>
      <c r="M4" s="76"/>
    </row>
    <row r="5" spans="1:13" ht="16" thickBot="1">
      <c r="A5" s="267"/>
      <c r="B5" s="267"/>
      <c r="C5" s="267"/>
      <c r="D5" s="267"/>
      <c r="E5" s="267"/>
      <c r="F5" s="267"/>
      <c r="G5" s="267"/>
      <c r="H5" s="267"/>
      <c r="I5" s="267"/>
      <c r="J5" s="267"/>
    </row>
    <row r="6" spans="1:13" ht="41" customHeight="1" thickBot="1">
      <c r="A6" s="198" t="s">
        <v>123</v>
      </c>
      <c r="B6" s="199"/>
      <c r="C6" s="199"/>
      <c r="D6" s="199"/>
      <c r="E6" s="199"/>
      <c r="F6" s="199"/>
      <c r="G6" s="199"/>
      <c r="H6" s="199"/>
      <c r="I6" s="199"/>
      <c r="J6" s="200"/>
      <c r="K6"/>
    </row>
    <row r="7" spans="1:13" ht="20" customHeight="1">
      <c r="A7" s="282" t="s">
        <v>158</v>
      </c>
      <c r="B7" s="205"/>
      <c r="C7" s="205"/>
      <c r="D7" s="205"/>
      <c r="E7" s="205"/>
      <c r="F7" s="205"/>
      <c r="G7" s="205"/>
      <c r="H7" s="205"/>
      <c r="I7" s="205"/>
      <c r="J7" s="206"/>
      <c r="K7"/>
    </row>
    <row r="8" spans="1:13" ht="20" customHeight="1">
      <c r="A8" s="283" t="s">
        <v>218</v>
      </c>
      <c r="B8" s="284"/>
      <c r="C8" s="284"/>
      <c r="D8" s="284"/>
      <c r="E8" s="284"/>
      <c r="F8" s="284"/>
      <c r="G8" s="284"/>
      <c r="H8" s="284"/>
      <c r="I8" s="284"/>
      <c r="J8" s="285"/>
      <c r="K8"/>
    </row>
    <row r="9" spans="1:13" ht="32" customHeight="1" thickBot="1">
      <c r="A9" s="286" t="s">
        <v>219</v>
      </c>
      <c r="B9" s="287"/>
      <c r="C9" s="287"/>
      <c r="D9" s="287"/>
      <c r="E9" s="287"/>
      <c r="F9" s="287"/>
      <c r="G9" s="287"/>
      <c r="H9" s="287"/>
      <c r="I9" s="287"/>
      <c r="J9" s="288"/>
      <c r="K9"/>
    </row>
    <row r="10" spans="1:13" ht="16" thickBot="1">
      <c r="H10" s="7"/>
      <c r="I10" s="7"/>
      <c r="J10"/>
      <c r="K10"/>
    </row>
    <row r="11" spans="1:13" ht="28" customHeight="1" thickBot="1">
      <c r="A11" s="198" t="s">
        <v>153</v>
      </c>
      <c r="B11" s="199"/>
      <c r="C11" s="199"/>
      <c r="D11" s="199"/>
      <c r="E11" s="199"/>
      <c r="F11" s="199"/>
      <c r="G11" s="199"/>
      <c r="H11" s="199"/>
      <c r="I11" s="199"/>
      <c r="J11" s="200"/>
      <c r="K11"/>
    </row>
    <row r="12" spans="1:13" ht="16" customHeight="1">
      <c r="A12" s="229"/>
      <c r="B12" s="230"/>
      <c r="C12" s="211" t="s">
        <v>202</v>
      </c>
      <c r="D12" s="212"/>
      <c r="E12" s="212"/>
      <c r="F12" s="212"/>
      <c r="G12" s="213"/>
      <c r="H12" s="214" t="s">
        <v>114</v>
      </c>
      <c r="I12" s="215"/>
      <c r="J12" s="216"/>
      <c r="K12"/>
    </row>
    <row r="13" spans="1:13" ht="17" customHeight="1">
      <c r="A13" s="231"/>
      <c r="B13" s="232"/>
      <c r="C13" s="222" t="s">
        <v>10</v>
      </c>
      <c r="D13" s="223" t="s">
        <v>11</v>
      </c>
      <c r="E13" s="224" t="s">
        <v>12</v>
      </c>
      <c r="F13" s="220" t="s">
        <v>26</v>
      </c>
      <c r="G13" s="221"/>
      <c r="H13" s="225" t="s">
        <v>10</v>
      </c>
      <c r="I13" s="207" t="s">
        <v>11</v>
      </c>
      <c r="J13" s="209" t="s">
        <v>13</v>
      </c>
      <c r="K13"/>
    </row>
    <row r="14" spans="1:13" ht="32" customHeight="1">
      <c r="A14" s="231"/>
      <c r="B14" s="232"/>
      <c r="C14" s="222"/>
      <c r="D14" s="223"/>
      <c r="E14" s="224"/>
      <c r="F14" s="71" t="s">
        <v>19</v>
      </c>
      <c r="G14" s="59" t="s">
        <v>27</v>
      </c>
      <c r="H14" s="226"/>
      <c r="I14" s="208"/>
      <c r="J14" s="210"/>
      <c r="K14"/>
    </row>
    <row r="15" spans="1:13">
      <c r="A15" s="61" t="s">
        <v>149</v>
      </c>
      <c r="B15" s="60"/>
      <c r="C15" s="11"/>
      <c r="D15" s="11"/>
      <c r="E15" s="11"/>
      <c r="F15" s="11"/>
      <c r="G15" s="11"/>
      <c r="H15" s="11"/>
      <c r="I15" s="11"/>
      <c r="J15" s="30"/>
      <c r="K15"/>
      <c r="L15" s="27"/>
    </row>
    <row r="16" spans="1:13" ht="16" customHeight="1">
      <c r="A16" s="227" t="s">
        <v>117</v>
      </c>
      <c r="B16" s="228"/>
      <c r="C16" s="12">
        <v>79</v>
      </c>
      <c r="D16" s="13">
        <v>2.8438818565400852</v>
      </c>
      <c r="E16" s="13" t="s">
        <v>242</v>
      </c>
      <c r="F16" s="14">
        <v>0.51898734177215178</v>
      </c>
      <c r="G16" s="35" t="s">
        <v>242</v>
      </c>
      <c r="H16" s="64">
        <v>3056</v>
      </c>
      <c r="I16" s="15">
        <v>2.1683027923211178</v>
      </c>
      <c r="J16" s="31">
        <v>0.24345549738219877</v>
      </c>
      <c r="K16"/>
      <c r="L16" s="27"/>
    </row>
    <row r="17" spans="1:15">
      <c r="A17" s="233" t="s">
        <v>118</v>
      </c>
      <c r="B17" s="234"/>
      <c r="C17" s="16">
        <v>106</v>
      </c>
      <c r="D17" s="18">
        <v>2.8459119496855334</v>
      </c>
      <c r="E17" s="18" t="s">
        <v>242</v>
      </c>
      <c r="F17" s="17">
        <v>0.42452830188679241</v>
      </c>
      <c r="G17" s="36" t="s">
        <v>240</v>
      </c>
      <c r="H17" s="65">
        <v>4674</v>
      </c>
      <c r="I17" s="58">
        <v>2.2393381828555108</v>
      </c>
      <c r="J17" s="32">
        <v>0.25802310654685451</v>
      </c>
      <c r="K17"/>
      <c r="L17" s="27"/>
    </row>
    <row r="18" spans="1:15">
      <c r="A18" s="29" t="s">
        <v>150</v>
      </c>
      <c r="B18" s="9"/>
      <c r="C18" s="10"/>
      <c r="D18" s="10"/>
      <c r="E18" s="10"/>
      <c r="F18" s="10"/>
      <c r="G18" s="10"/>
      <c r="H18" s="66"/>
      <c r="I18" s="10"/>
      <c r="J18" s="57"/>
      <c r="K18"/>
      <c r="L18" s="27"/>
    </row>
    <row r="19" spans="1:15">
      <c r="A19" s="227" t="s">
        <v>16</v>
      </c>
      <c r="B19" s="228"/>
      <c r="C19" s="12">
        <v>91</v>
      </c>
      <c r="D19" s="20">
        <v>2.7179487179487181</v>
      </c>
      <c r="E19" s="13" t="s">
        <v>240</v>
      </c>
      <c r="F19" s="63">
        <v>0.39560439560439559</v>
      </c>
      <c r="G19" s="37" t="s">
        <v>239</v>
      </c>
      <c r="H19" s="67">
        <v>2978</v>
      </c>
      <c r="I19" s="22">
        <v>2.2892321468547188</v>
      </c>
      <c r="J19" s="33">
        <v>0.27703156480859709</v>
      </c>
      <c r="K19"/>
    </row>
    <row r="20" spans="1:15">
      <c r="A20" s="235" t="s">
        <v>17</v>
      </c>
      <c r="B20" s="236"/>
      <c r="C20" s="23">
        <v>88</v>
      </c>
      <c r="D20" s="21">
        <v>2.859848484848484</v>
      </c>
      <c r="E20" s="21" t="s">
        <v>242</v>
      </c>
      <c r="F20" s="24">
        <v>0.48863636363636359</v>
      </c>
      <c r="G20" s="38" t="s">
        <v>242</v>
      </c>
      <c r="H20" s="68">
        <v>3951</v>
      </c>
      <c r="I20" s="26">
        <v>2.1987682443263297</v>
      </c>
      <c r="J20" s="34">
        <v>0.24677296886864031</v>
      </c>
      <c r="K20"/>
    </row>
    <row r="21" spans="1:15" ht="16" thickBot="1">
      <c r="A21" s="237" t="s">
        <v>122</v>
      </c>
      <c r="B21" s="238"/>
      <c r="C21" s="50">
        <v>11</v>
      </c>
      <c r="D21" s="51">
        <v>3.7575757575757578</v>
      </c>
      <c r="E21" s="51" t="s">
        <v>242</v>
      </c>
      <c r="F21" s="52">
        <v>0.81818181818181823</v>
      </c>
      <c r="G21" s="53" t="s">
        <v>242</v>
      </c>
      <c r="H21" s="69">
        <v>835</v>
      </c>
      <c r="I21" s="55">
        <v>1.978043912175647</v>
      </c>
      <c r="J21" s="56">
        <v>0.17724550898203581</v>
      </c>
      <c r="K21"/>
    </row>
    <row r="22" spans="1:15" ht="38" customHeight="1">
      <c r="A22" s="239" t="s">
        <v>194</v>
      </c>
      <c r="B22" s="239"/>
      <c r="C22" s="239"/>
      <c r="D22" s="239"/>
      <c r="E22" s="239"/>
      <c r="F22" s="239"/>
      <c r="G22" s="239"/>
      <c r="H22" s="239"/>
      <c r="I22" s="239"/>
      <c r="J22" s="239"/>
      <c r="K22" s="72"/>
      <c r="L22" s="72"/>
      <c r="M22" s="72"/>
      <c r="N22" s="82"/>
    </row>
    <row r="23" spans="1:15" ht="26" customHeight="1">
      <c r="A23" s="254" t="s">
        <v>196</v>
      </c>
      <c r="B23" s="254"/>
      <c r="C23" s="254"/>
      <c r="D23" s="254"/>
      <c r="E23" s="254"/>
      <c r="F23" s="254"/>
      <c r="G23" s="254"/>
      <c r="H23" s="254"/>
      <c r="I23" s="254"/>
      <c r="J23" s="254"/>
      <c r="K23" s="73"/>
      <c r="L23" s="73"/>
      <c r="M23" s="73"/>
    </row>
    <row r="24" spans="1:15" s="1" customFormat="1" ht="16" thickBot="1">
      <c r="A24" s="2"/>
      <c r="J24" s="7"/>
      <c r="K24" s="7"/>
      <c r="L24"/>
      <c r="M24"/>
      <c r="N24"/>
      <c r="O24"/>
    </row>
    <row r="25" spans="1:15" s="1" customFormat="1" ht="28" customHeight="1" thickBot="1">
      <c r="A25" s="217" t="s">
        <v>124</v>
      </c>
      <c r="B25" s="218"/>
      <c r="C25" s="218"/>
      <c r="D25" s="218"/>
      <c r="E25" s="218"/>
      <c r="F25" s="219"/>
      <c r="J25" s="7"/>
      <c r="K25" s="7"/>
      <c r="L25"/>
      <c r="M25"/>
      <c r="N25"/>
      <c r="O25"/>
    </row>
    <row r="26" spans="1:15" s="1" customFormat="1" ht="32" customHeight="1">
      <c r="A26" s="243"/>
      <c r="B26" s="244"/>
      <c r="C26" s="247" t="s">
        <v>202</v>
      </c>
      <c r="D26" s="248"/>
      <c r="E26" s="249" t="s">
        <v>114</v>
      </c>
      <c r="F26" s="250"/>
      <c r="J26" s="7"/>
      <c r="K26" s="7"/>
      <c r="L26"/>
      <c r="M26"/>
      <c r="N26"/>
      <c r="O26"/>
    </row>
    <row r="27" spans="1:15" s="1" customFormat="1">
      <c r="A27" s="245"/>
      <c r="B27" s="246"/>
      <c r="C27" s="28" t="s">
        <v>10</v>
      </c>
      <c r="D27" s="39" t="s">
        <v>19</v>
      </c>
      <c r="E27" s="136" t="s">
        <v>10</v>
      </c>
      <c r="F27" s="44" t="s">
        <v>19</v>
      </c>
      <c r="J27" s="7"/>
      <c r="K27" s="7"/>
      <c r="L27"/>
      <c r="M27"/>
      <c r="N27"/>
      <c r="O27"/>
    </row>
    <row r="28" spans="1:15" s="1" customFormat="1" ht="34" customHeight="1">
      <c r="A28" s="291" t="s">
        <v>158</v>
      </c>
      <c r="B28" s="252"/>
      <c r="C28" s="252"/>
      <c r="D28" s="252"/>
      <c r="E28" s="252"/>
      <c r="F28" s="253"/>
      <c r="J28" s="7"/>
      <c r="K28" s="7"/>
      <c r="L28"/>
      <c r="M28"/>
      <c r="N28"/>
      <c r="O28"/>
    </row>
    <row r="29" spans="1:15" s="1" customFormat="1">
      <c r="A29" s="292" t="s">
        <v>34</v>
      </c>
      <c r="B29" s="293"/>
      <c r="C29" s="97">
        <v>33</v>
      </c>
      <c r="D29" s="87">
        <v>0.17010309278350516</v>
      </c>
      <c r="E29" s="100">
        <v>833</v>
      </c>
      <c r="F29" s="88">
        <v>0.10474034955362756</v>
      </c>
      <c r="J29" s="7"/>
      <c r="K29" s="7"/>
      <c r="L29"/>
      <c r="M29"/>
      <c r="N29"/>
      <c r="O29"/>
    </row>
    <row r="30" spans="1:15" s="1" customFormat="1">
      <c r="A30" s="289" t="s">
        <v>35</v>
      </c>
      <c r="B30" s="290"/>
      <c r="C30" s="98">
        <v>79</v>
      </c>
      <c r="D30" s="89">
        <v>0.40721649484536082</v>
      </c>
      <c r="E30" s="101">
        <v>2197</v>
      </c>
      <c r="F30" s="90">
        <v>0.27624795674588204</v>
      </c>
      <c r="J30" s="7"/>
      <c r="K30" s="7"/>
      <c r="L30"/>
      <c r="M30"/>
      <c r="N30"/>
      <c r="O30"/>
    </row>
    <row r="31" spans="1:15" s="1" customFormat="1">
      <c r="A31" s="289" t="s">
        <v>36</v>
      </c>
      <c r="B31" s="290"/>
      <c r="C31" s="98">
        <v>71</v>
      </c>
      <c r="D31" s="89">
        <v>0.36597938144329895</v>
      </c>
      <c r="E31" s="101">
        <v>2941</v>
      </c>
      <c r="F31" s="90">
        <v>0.36979756066892994</v>
      </c>
      <c r="J31" s="7"/>
      <c r="K31" s="7"/>
      <c r="L31"/>
      <c r="M31"/>
      <c r="N31"/>
      <c r="O31"/>
    </row>
    <row r="32" spans="1:15" s="1" customFormat="1">
      <c r="A32" s="289" t="s">
        <v>37</v>
      </c>
      <c r="B32" s="290"/>
      <c r="C32" s="98">
        <v>11</v>
      </c>
      <c r="D32" s="89">
        <v>5.6701030927835051E-2</v>
      </c>
      <c r="E32" s="101">
        <v>1982</v>
      </c>
      <c r="F32" s="90">
        <v>0.24921413303156043</v>
      </c>
      <c r="J32" s="7"/>
      <c r="K32" s="7"/>
      <c r="L32"/>
      <c r="M32"/>
      <c r="N32"/>
      <c r="O32"/>
    </row>
    <row r="33" spans="1:15" s="1" customFormat="1">
      <c r="A33" s="294" t="s">
        <v>25</v>
      </c>
      <c r="B33" s="295"/>
      <c r="C33" s="99">
        <v>194</v>
      </c>
      <c r="D33" s="91">
        <v>1</v>
      </c>
      <c r="E33" s="102">
        <v>7953</v>
      </c>
      <c r="F33" s="92">
        <v>1</v>
      </c>
      <c r="J33" s="7"/>
      <c r="K33" s="7"/>
      <c r="L33"/>
      <c r="M33"/>
      <c r="N33"/>
      <c r="O33"/>
    </row>
    <row r="34" spans="1:15" ht="32" customHeight="1">
      <c r="A34" s="291" t="s">
        <v>218</v>
      </c>
      <c r="B34" s="252"/>
      <c r="C34" s="252"/>
      <c r="D34" s="252"/>
      <c r="E34" s="252"/>
      <c r="F34" s="253"/>
    </row>
    <row r="35" spans="1:15">
      <c r="A35" s="292" t="s">
        <v>34</v>
      </c>
      <c r="B35" s="293"/>
      <c r="C35" s="97">
        <v>62</v>
      </c>
      <c r="D35" s="87">
        <v>0.31958762886597936</v>
      </c>
      <c r="E35" s="100">
        <v>989</v>
      </c>
      <c r="F35" s="88">
        <v>0.12423062429343049</v>
      </c>
    </row>
    <row r="36" spans="1:15">
      <c r="A36" s="289" t="s">
        <v>35</v>
      </c>
      <c r="B36" s="290"/>
      <c r="C36" s="98">
        <v>86</v>
      </c>
      <c r="D36" s="89">
        <v>0.44329896907216493</v>
      </c>
      <c r="E36" s="101">
        <v>1805</v>
      </c>
      <c r="F36" s="90">
        <v>0.22673031026252982</v>
      </c>
    </row>
    <row r="37" spans="1:15">
      <c r="A37" s="289" t="s">
        <v>36</v>
      </c>
      <c r="B37" s="290"/>
      <c r="C37" s="98">
        <v>37</v>
      </c>
      <c r="D37" s="89">
        <v>0.19072164948453607</v>
      </c>
      <c r="E37" s="101">
        <v>2811</v>
      </c>
      <c r="F37" s="90">
        <v>0.35309634468031653</v>
      </c>
    </row>
    <row r="38" spans="1:15">
      <c r="A38" s="289" t="s">
        <v>37</v>
      </c>
      <c r="B38" s="290"/>
      <c r="C38" s="98">
        <v>9</v>
      </c>
      <c r="D38" s="89">
        <v>4.6391752577319589E-2</v>
      </c>
      <c r="E38" s="101">
        <v>2356</v>
      </c>
      <c r="F38" s="90">
        <v>0.29594272076372313</v>
      </c>
    </row>
    <row r="39" spans="1:15">
      <c r="A39" s="294" t="s">
        <v>25</v>
      </c>
      <c r="B39" s="295"/>
      <c r="C39" s="99">
        <v>194</v>
      </c>
      <c r="D39" s="91">
        <v>1</v>
      </c>
      <c r="E39" s="102">
        <v>7961</v>
      </c>
      <c r="F39" s="92">
        <v>1</v>
      </c>
    </row>
    <row r="40" spans="1:15" ht="48" customHeight="1">
      <c r="A40" s="291" t="s">
        <v>219</v>
      </c>
      <c r="B40" s="252"/>
      <c r="C40" s="252"/>
      <c r="D40" s="252"/>
      <c r="E40" s="252"/>
      <c r="F40" s="253"/>
    </row>
    <row r="41" spans="1:15">
      <c r="A41" s="292" t="s">
        <v>34</v>
      </c>
      <c r="B41" s="293"/>
      <c r="C41" s="97">
        <v>48</v>
      </c>
      <c r="D41" s="87">
        <v>0.24742268041237114</v>
      </c>
      <c r="E41" s="100">
        <v>1015</v>
      </c>
      <c r="F41" s="88">
        <v>0.12740052717459521</v>
      </c>
    </row>
    <row r="42" spans="1:15">
      <c r="A42" s="289" t="s">
        <v>35</v>
      </c>
      <c r="B42" s="290"/>
      <c r="C42" s="98">
        <v>80</v>
      </c>
      <c r="D42" s="89">
        <v>0.41237113402061853</v>
      </c>
      <c r="E42" s="101">
        <v>1921</v>
      </c>
      <c r="F42" s="90">
        <v>0.24111961842600727</v>
      </c>
    </row>
    <row r="43" spans="1:15">
      <c r="A43" s="289" t="s">
        <v>36</v>
      </c>
      <c r="B43" s="290"/>
      <c r="C43" s="98">
        <v>48</v>
      </c>
      <c r="D43" s="89">
        <v>0.24742268041237114</v>
      </c>
      <c r="E43" s="101">
        <v>2872</v>
      </c>
      <c r="F43" s="90">
        <v>0.36048700891176094</v>
      </c>
    </row>
    <row r="44" spans="1:15">
      <c r="A44" s="289" t="s">
        <v>37</v>
      </c>
      <c r="B44" s="290"/>
      <c r="C44" s="98">
        <v>18</v>
      </c>
      <c r="D44" s="89">
        <v>9.2783505154639179E-2</v>
      </c>
      <c r="E44" s="101">
        <v>2159</v>
      </c>
      <c r="F44" s="90">
        <v>0.27099284548763652</v>
      </c>
    </row>
    <row r="45" spans="1:15" ht="16" thickBot="1">
      <c r="A45" s="296" t="s">
        <v>25</v>
      </c>
      <c r="B45" s="297"/>
      <c r="C45" s="105">
        <v>194</v>
      </c>
      <c r="D45" s="95">
        <v>1</v>
      </c>
      <c r="E45" s="106">
        <v>7967</v>
      </c>
      <c r="F45" s="96">
        <v>1</v>
      </c>
    </row>
  </sheetData>
  <mergeCells count="50">
    <mergeCell ref="A45:B45"/>
    <mergeCell ref="A39:B39"/>
    <mergeCell ref="A40:F40"/>
    <mergeCell ref="A41:B41"/>
    <mergeCell ref="A42:B42"/>
    <mergeCell ref="A43:B43"/>
    <mergeCell ref="A44:B44"/>
    <mergeCell ref="A38:B38"/>
    <mergeCell ref="A28:F28"/>
    <mergeCell ref="A29:B29"/>
    <mergeCell ref="A30:B30"/>
    <mergeCell ref="A31:B31"/>
    <mergeCell ref="A32:B32"/>
    <mergeCell ref="A33:B33"/>
    <mergeCell ref="A34:F34"/>
    <mergeCell ref="A35:B35"/>
    <mergeCell ref="A36:B36"/>
    <mergeCell ref="A37:B37"/>
    <mergeCell ref="A25:F25"/>
    <mergeCell ref="A26:B27"/>
    <mergeCell ref="C26:D26"/>
    <mergeCell ref="E26:F26"/>
    <mergeCell ref="A22:J22"/>
    <mergeCell ref="A23:J23"/>
    <mergeCell ref="A19:B19"/>
    <mergeCell ref="A20:B20"/>
    <mergeCell ref="A21:B21"/>
    <mergeCell ref="A16:B16"/>
    <mergeCell ref="H13:H14"/>
    <mergeCell ref="A17:B17"/>
    <mergeCell ref="A5:J5"/>
    <mergeCell ref="A6:J6"/>
    <mergeCell ref="A7:J7"/>
    <mergeCell ref="A8:J8"/>
    <mergeCell ref="A12:B14"/>
    <mergeCell ref="C13:C14"/>
    <mergeCell ref="D13:D14"/>
    <mergeCell ref="E13:E14"/>
    <mergeCell ref="F13:G13"/>
    <mergeCell ref="A9:J9"/>
    <mergeCell ref="A11:J11"/>
    <mergeCell ref="C12:G12"/>
    <mergeCell ref="H12:J12"/>
    <mergeCell ref="I13:I14"/>
    <mergeCell ref="J13:J14"/>
    <mergeCell ref="K1:L1"/>
    <mergeCell ref="A1:J1"/>
    <mergeCell ref="A2:J2"/>
    <mergeCell ref="A3:J3"/>
    <mergeCell ref="A4:J4"/>
  </mergeCells>
  <hyperlinks>
    <hyperlink ref="K1:L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H40"/>
  <sheetViews>
    <sheetView showGridLines="0" workbookViewId="0">
      <pane ySplit="6" topLeftCell="A37" activePane="bottomLeft" state="frozen"/>
      <selection pane="bottomLeft" sqref="A1:F1"/>
    </sheetView>
  </sheetViews>
  <sheetFormatPr baseColWidth="10" defaultColWidth="11" defaultRowHeight="15" x14ac:dyDescent="0"/>
  <cols>
    <col min="1" max="1" width="27.83203125" style="2" customWidth="1"/>
    <col min="2" max="2" width="27.83203125" style="1" customWidth="1"/>
    <col min="3" max="6" width="11.83203125" style="1" customWidth="1"/>
  </cols>
  <sheetData>
    <row r="1" spans="1:8" ht="80" customHeight="1">
      <c r="A1" s="193" t="s">
        <v>238</v>
      </c>
      <c r="B1" s="193"/>
      <c r="C1" s="193"/>
      <c r="D1" s="193"/>
      <c r="E1" s="193"/>
      <c r="F1" s="193"/>
      <c r="G1" s="280" t="s">
        <v>6</v>
      </c>
      <c r="H1" s="280"/>
    </row>
    <row r="2" spans="1:8">
      <c r="A2" s="265" t="s">
        <v>132</v>
      </c>
      <c r="B2" s="265"/>
      <c r="C2" s="265"/>
      <c r="D2" s="265"/>
      <c r="E2" s="265"/>
      <c r="F2" s="265"/>
    </row>
    <row r="3" spans="1:8" ht="16" thickBot="1">
      <c r="A3" s="4"/>
      <c r="B3" s="4"/>
      <c r="C3" s="4"/>
      <c r="D3" s="4"/>
      <c r="E3" s="4"/>
      <c r="F3" s="4"/>
    </row>
    <row r="4" spans="1:8" s="1" customFormat="1" ht="28" customHeight="1" thickBot="1">
      <c r="A4" s="217" t="s">
        <v>131</v>
      </c>
      <c r="B4" s="218"/>
      <c r="C4" s="218"/>
      <c r="D4" s="218"/>
      <c r="E4" s="218"/>
      <c r="F4" s="219"/>
      <c r="G4" s="75"/>
      <c r="H4"/>
    </row>
    <row r="5" spans="1:8" s="1" customFormat="1" ht="32" customHeight="1">
      <c r="A5" s="298"/>
      <c r="B5" s="299"/>
      <c r="C5" s="211" t="s">
        <v>202</v>
      </c>
      <c r="D5" s="213"/>
      <c r="E5" s="214" t="s">
        <v>114</v>
      </c>
      <c r="F5" s="216"/>
      <c r="G5"/>
      <c r="H5"/>
    </row>
    <row r="6" spans="1:8" s="1" customFormat="1">
      <c r="A6" s="245"/>
      <c r="B6" s="246"/>
      <c r="C6" s="28" t="s">
        <v>10</v>
      </c>
      <c r="D6" s="39" t="s">
        <v>19</v>
      </c>
      <c r="E6" s="136" t="s">
        <v>10</v>
      </c>
      <c r="F6" s="44" t="s">
        <v>19</v>
      </c>
      <c r="G6"/>
      <c r="H6"/>
    </row>
    <row r="7" spans="1:8" ht="32" customHeight="1">
      <c r="A7" s="251" t="s">
        <v>220</v>
      </c>
      <c r="B7" s="252"/>
      <c r="C7" s="252"/>
      <c r="D7" s="252"/>
      <c r="E7" s="252"/>
      <c r="F7" s="253"/>
    </row>
    <row r="8" spans="1:8">
      <c r="A8" s="240" t="s">
        <v>41</v>
      </c>
      <c r="B8" s="141" t="s">
        <v>38</v>
      </c>
      <c r="C8" s="97">
        <v>177</v>
      </c>
      <c r="D8" s="87">
        <v>0.90769230769230769</v>
      </c>
      <c r="E8" s="100">
        <v>6985</v>
      </c>
      <c r="F8" s="88">
        <v>0.8758620689655171</v>
      </c>
    </row>
    <row r="9" spans="1:8">
      <c r="A9" s="241"/>
      <c r="B9" s="143" t="s">
        <v>39</v>
      </c>
      <c r="C9" s="98">
        <v>8</v>
      </c>
      <c r="D9" s="89">
        <v>4.1025641025641019E-2</v>
      </c>
      <c r="E9" s="101">
        <v>479</v>
      </c>
      <c r="F9" s="90">
        <v>6.0062695924764889E-2</v>
      </c>
    </row>
    <row r="10" spans="1:8">
      <c r="A10" s="241"/>
      <c r="B10" s="143" t="s">
        <v>40</v>
      </c>
      <c r="C10" s="98">
        <v>10</v>
      </c>
      <c r="D10" s="89">
        <v>5.128205128205128E-2</v>
      </c>
      <c r="E10" s="101">
        <v>511</v>
      </c>
      <c r="F10" s="90">
        <v>6.4075235109717868E-2</v>
      </c>
    </row>
    <row r="11" spans="1:8">
      <c r="A11" s="242"/>
      <c r="B11" s="139" t="s">
        <v>25</v>
      </c>
      <c r="C11" s="99">
        <v>195</v>
      </c>
      <c r="D11" s="91">
        <v>1</v>
      </c>
      <c r="E11" s="102">
        <v>7975</v>
      </c>
      <c r="F11" s="92">
        <v>1</v>
      </c>
    </row>
    <row r="12" spans="1:8">
      <c r="A12" s="240" t="s">
        <v>221</v>
      </c>
      <c r="B12" s="141" t="s">
        <v>38</v>
      </c>
      <c r="C12" s="97">
        <v>176</v>
      </c>
      <c r="D12" s="87">
        <v>0.90256410256410258</v>
      </c>
      <c r="E12" s="100">
        <v>6532</v>
      </c>
      <c r="F12" s="88">
        <v>0.82019085886489207</v>
      </c>
    </row>
    <row r="13" spans="1:8">
      <c r="A13" s="241"/>
      <c r="B13" s="143" t="s">
        <v>39</v>
      </c>
      <c r="C13" s="98">
        <v>9</v>
      </c>
      <c r="D13" s="89">
        <v>4.6153846153846156E-2</v>
      </c>
      <c r="E13" s="101">
        <v>588</v>
      </c>
      <c r="F13" s="90">
        <v>7.3832245102963337E-2</v>
      </c>
    </row>
    <row r="14" spans="1:8">
      <c r="A14" s="241"/>
      <c r="B14" s="143" t="s">
        <v>40</v>
      </c>
      <c r="C14" s="98">
        <v>10</v>
      </c>
      <c r="D14" s="89">
        <v>5.128205128205128E-2</v>
      </c>
      <c r="E14" s="101">
        <v>844</v>
      </c>
      <c r="F14" s="90">
        <v>0.10597689603214464</v>
      </c>
    </row>
    <row r="15" spans="1:8">
      <c r="A15" s="242"/>
      <c r="B15" s="139" t="s">
        <v>25</v>
      </c>
      <c r="C15" s="99">
        <v>195</v>
      </c>
      <c r="D15" s="91">
        <v>1</v>
      </c>
      <c r="E15" s="102">
        <v>7964</v>
      </c>
      <c r="F15" s="92">
        <v>1</v>
      </c>
    </row>
    <row r="16" spans="1:8">
      <c r="A16" s="240" t="s">
        <v>42</v>
      </c>
      <c r="B16" s="141" t="s">
        <v>38</v>
      </c>
      <c r="C16" s="97">
        <v>172</v>
      </c>
      <c r="D16" s="87">
        <v>0.88205128205128203</v>
      </c>
      <c r="E16" s="100">
        <v>6984</v>
      </c>
      <c r="F16" s="88">
        <v>0.87683615819209038</v>
      </c>
    </row>
    <row r="17" spans="1:6">
      <c r="A17" s="241"/>
      <c r="B17" s="143" t="s">
        <v>39</v>
      </c>
      <c r="C17" s="98">
        <v>11</v>
      </c>
      <c r="D17" s="89">
        <v>5.6410256410256411E-2</v>
      </c>
      <c r="E17" s="101">
        <v>400</v>
      </c>
      <c r="F17" s="90">
        <v>5.0219711236660386E-2</v>
      </c>
    </row>
    <row r="18" spans="1:6">
      <c r="A18" s="241"/>
      <c r="B18" s="143" t="s">
        <v>40</v>
      </c>
      <c r="C18" s="98">
        <v>12</v>
      </c>
      <c r="D18" s="89">
        <v>6.1538461538461542E-2</v>
      </c>
      <c r="E18" s="101">
        <v>581</v>
      </c>
      <c r="F18" s="90">
        <v>7.2944130571249211E-2</v>
      </c>
    </row>
    <row r="19" spans="1:6">
      <c r="A19" s="242"/>
      <c r="B19" s="139" t="s">
        <v>25</v>
      </c>
      <c r="C19" s="99">
        <v>195</v>
      </c>
      <c r="D19" s="91">
        <v>1</v>
      </c>
      <c r="E19" s="102">
        <v>7965</v>
      </c>
      <c r="F19" s="92">
        <v>1</v>
      </c>
    </row>
    <row r="20" spans="1:6">
      <c r="A20" s="240" t="s">
        <v>43</v>
      </c>
      <c r="B20" s="141" t="s">
        <v>38</v>
      </c>
      <c r="C20" s="97">
        <v>173</v>
      </c>
      <c r="D20" s="87">
        <v>0.88717948717948714</v>
      </c>
      <c r="E20" s="100">
        <v>6795</v>
      </c>
      <c r="F20" s="88">
        <v>0.85353598794121344</v>
      </c>
    </row>
    <row r="21" spans="1:6">
      <c r="A21" s="241"/>
      <c r="B21" s="143" t="s">
        <v>39</v>
      </c>
      <c r="C21" s="98">
        <v>11</v>
      </c>
      <c r="D21" s="89">
        <v>5.6410256410256411E-2</v>
      </c>
      <c r="E21" s="101">
        <v>478</v>
      </c>
      <c r="F21" s="90">
        <v>6.0042708202487124E-2</v>
      </c>
    </row>
    <row r="22" spans="1:6">
      <c r="A22" s="241"/>
      <c r="B22" s="143" t="s">
        <v>40</v>
      </c>
      <c r="C22" s="98">
        <v>11</v>
      </c>
      <c r="D22" s="89">
        <v>5.6410256410256411E-2</v>
      </c>
      <c r="E22" s="101">
        <v>688</v>
      </c>
      <c r="F22" s="90">
        <v>8.6421303856299481E-2</v>
      </c>
    </row>
    <row r="23" spans="1:6">
      <c r="A23" s="242"/>
      <c r="B23" s="139" t="s">
        <v>25</v>
      </c>
      <c r="C23" s="99">
        <v>195</v>
      </c>
      <c r="D23" s="91">
        <v>1</v>
      </c>
      <c r="E23" s="102">
        <v>7961</v>
      </c>
      <c r="F23" s="92">
        <v>1</v>
      </c>
    </row>
    <row r="24" spans="1:6">
      <c r="A24" s="240" t="s">
        <v>44</v>
      </c>
      <c r="B24" s="141" t="s">
        <v>38</v>
      </c>
      <c r="C24" s="97">
        <v>125</v>
      </c>
      <c r="D24" s="87">
        <v>0.64102564102564097</v>
      </c>
      <c r="E24" s="100">
        <v>5294</v>
      </c>
      <c r="F24" s="88">
        <v>0.66675062972292176</v>
      </c>
    </row>
    <row r="25" spans="1:6">
      <c r="A25" s="241"/>
      <c r="B25" s="143" t="s">
        <v>39</v>
      </c>
      <c r="C25" s="98">
        <v>28</v>
      </c>
      <c r="D25" s="89">
        <v>0.14358974358974358</v>
      </c>
      <c r="E25" s="101">
        <v>1104</v>
      </c>
      <c r="F25" s="90">
        <v>0.13904282115869018</v>
      </c>
    </row>
    <row r="26" spans="1:6">
      <c r="A26" s="241"/>
      <c r="B26" s="143" t="s">
        <v>40</v>
      </c>
      <c r="C26" s="98">
        <v>42</v>
      </c>
      <c r="D26" s="89">
        <v>0.2153846153846154</v>
      </c>
      <c r="E26" s="101">
        <v>1542</v>
      </c>
      <c r="F26" s="90">
        <v>0.19420654911838792</v>
      </c>
    </row>
    <row r="27" spans="1:6">
      <c r="A27" s="242"/>
      <c r="B27" s="139" t="s">
        <v>25</v>
      </c>
      <c r="C27" s="99">
        <v>195</v>
      </c>
      <c r="D27" s="91">
        <v>1</v>
      </c>
      <c r="E27" s="102">
        <v>7940</v>
      </c>
      <c r="F27" s="92">
        <v>1</v>
      </c>
    </row>
    <row r="28" spans="1:6" ht="16" customHeight="1">
      <c r="A28" s="300" t="s">
        <v>146</v>
      </c>
      <c r="B28" s="301"/>
      <c r="C28" s="301"/>
      <c r="D28" s="301"/>
      <c r="E28" s="301"/>
      <c r="F28" s="302"/>
    </row>
    <row r="29" spans="1:6" ht="32" customHeight="1">
      <c r="A29" s="291" t="s">
        <v>222</v>
      </c>
      <c r="B29" s="252"/>
      <c r="C29" s="252"/>
      <c r="D29" s="252"/>
      <c r="E29" s="252"/>
      <c r="F29" s="253"/>
    </row>
    <row r="30" spans="1:6">
      <c r="A30" s="292" t="s">
        <v>45</v>
      </c>
      <c r="B30" s="293"/>
      <c r="C30" s="97">
        <v>38</v>
      </c>
      <c r="D30" s="87">
        <v>0.20540540540540542</v>
      </c>
      <c r="E30" s="100">
        <v>1812</v>
      </c>
      <c r="F30" s="88">
        <v>0.24433656957928804</v>
      </c>
    </row>
    <row r="31" spans="1:6">
      <c r="A31" s="289" t="s">
        <v>46</v>
      </c>
      <c r="B31" s="290"/>
      <c r="C31" s="98">
        <v>94</v>
      </c>
      <c r="D31" s="89">
        <v>0.50810810810810814</v>
      </c>
      <c r="E31" s="101">
        <v>3603</v>
      </c>
      <c r="F31" s="90">
        <v>0.48584142394822005</v>
      </c>
    </row>
    <row r="32" spans="1:6">
      <c r="A32" s="289" t="s">
        <v>47</v>
      </c>
      <c r="B32" s="290"/>
      <c r="C32" s="98">
        <v>46</v>
      </c>
      <c r="D32" s="89">
        <v>0.24864864864864866</v>
      </c>
      <c r="E32" s="101">
        <v>1739</v>
      </c>
      <c r="F32" s="90">
        <v>0.23449298813376485</v>
      </c>
    </row>
    <row r="33" spans="1:6">
      <c r="A33" s="289" t="s">
        <v>48</v>
      </c>
      <c r="B33" s="290"/>
      <c r="C33" s="98">
        <v>7</v>
      </c>
      <c r="D33" s="89">
        <v>3.783783783783784E-2</v>
      </c>
      <c r="E33" s="101">
        <v>262</v>
      </c>
      <c r="F33" s="90">
        <v>3.5329018338727078E-2</v>
      </c>
    </row>
    <row r="34" spans="1:6">
      <c r="A34" s="294" t="s">
        <v>25</v>
      </c>
      <c r="B34" s="295"/>
      <c r="C34" s="99">
        <v>185</v>
      </c>
      <c r="D34" s="91">
        <v>1</v>
      </c>
      <c r="E34" s="102">
        <v>7416</v>
      </c>
      <c r="F34" s="92">
        <v>1</v>
      </c>
    </row>
    <row r="35" spans="1:6" ht="32" customHeight="1">
      <c r="A35" s="291" t="s">
        <v>159</v>
      </c>
      <c r="B35" s="252"/>
      <c r="C35" s="252"/>
      <c r="D35" s="252"/>
      <c r="E35" s="252"/>
      <c r="F35" s="253"/>
    </row>
    <row r="36" spans="1:6">
      <c r="A36" s="292" t="s">
        <v>34</v>
      </c>
      <c r="B36" s="293"/>
      <c r="C36" s="97">
        <v>33</v>
      </c>
      <c r="D36" s="87">
        <v>0.17010309278350516</v>
      </c>
      <c r="E36" s="100">
        <v>834</v>
      </c>
      <c r="F36" s="88">
        <v>0.10490566037735849</v>
      </c>
    </row>
    <row r="37" spans="1:6">
      <c r="A37" s="289" t="s">
        <v>35</v>
      </c>
      <c r="B37" s="290"/>
      <c r="C37" s="98">
        <v>74</v>
      </c>
      <c r="D37" s="89">
        <v>0.38144329896907214</v>
      </c>
      <c r="E37" s="101">
        <v>2163</v>
      </c>
      <c r="F37" s="90">
        <v>0.27207547169811319</v>
      </c>
    </row>
    <row r="38" spans="1:6">
      <c r="A38" s="289" t="s">
        <v>36</v>
      </c>
      <c r="B38" s="290"/>
      <c r="C38" s="98">
        <v>67</v>
      </c>
      <c r="D38" s="89">
        <v>0.34536082474226804</v>
      </c>
      <c r="E38" s="101">
        <v>3127</v>
      </c>
      <c r="F38" s="90">
        <v>0.39333333333333331</v>
      </c>
    </row>
    <row r="39" spans="1:6">
      <c r="A39" s="289" t="s">
        <v>37</v>
      </c>
      <c r="B39" s="290"/>
      <c r="C39" s="98">
        <v>20</v>
      </c>
      <c r="D39" s="89">
        <v>0.10309278350515463</v>
      </c>
      <c r="E39" s="101">
        <v>1826</v>
      </c>
      <c r="F39" s="90">
        <v>0.22968553459119498</v>
      </c>
    </row>
    <row r="40" spans="1:6" ht="16" thickBot="1">
      <c r="A40" s="296" t="s">
        <v>25</v>
      </c>
      <c r="B40" s="297"/>
      <c r="C40" s="105">
        <v>194</v>
      </c>
      <c r="D40" s="95">
        <v>1</v>
      </c>
      <c r="E40" s="106">
        <v>7950</v>
      </c>
      <c r="F40" s="96">
        <v>1</v>
      </c>
    </row>
  </sheetData>
  <mergeCells count="26">
    <mergeCell ref="A36:B36"/>
    <mergeCell ref="A37:B37"/>
    <mergeCell ref="A38:B38"/>
    <mergeCell ref="A39:B39"/>
    <mergeCell ref="A40:B40"/>
    <mergeCell ref="A7:F7"/>
    <mergeCell ref="A24:A27"/>
    <mergeCell ref="A29:F29"/>
    <mergeCell ref="A30:B30"/>
    <mergeCell ref="A31:B31"/>
    <mergeCell ref="A20:A23"/>
    <mergeCell ref="A35:F35"/>
    <mergeCell ref="A12:A15"/>
    <mergeCell ref="A16:A19"/>
    <mergeCell ref="A8:A11"/>
    <mergeCell ref="A32:B32"/>
    <mergeCell ref="A33:B33"/>
    <mergeCell ref="A34:B34"/>
    <mergeCell ref="A28:F28"/>
    <mergeCell ref="A1:F1"/>
    <mergeCell ref="G1:H1"/>
    <mergeCell ref="A4:F4"/>
    <mergeCell ref="A5:B6"/>
    <mergeCell ref="C5:D5"/>
    <mergeCell ref="E5:F5"/>
    <mergeCell ref="A2:F2"/>
  </mergeCells>
  <hyperlinks>
    <hyperlink ref="G1:H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H38"/>
  <sheetViews>
    <sheetView showGridLines="0" workbookViewId="0">
      <pane ySplit="6" topLeftCell="A37" activePane="bottomLeft" state="frozen"/>
      <selection pane="bottomLeft" sqref="A1:F1"/>
    </sheetView>
  </sheetViews>
  <sheetFormatPr baseColWidth="10" defaultColWidth="11" defaultRowHeight="15" x14ac:dyDescent="0"/>
  <cols>
    <col min="1" max="1" width="27.83203125" style="109" customWidth="1"/>
    <col min="2" max="2" width="27.83203125" style="1" customWidth="1"/>
    <col min="3" max="6" width="11.83203125" style="1" customWidth="1"/>
  </cols>
  <sheetData>
    <row r="1" spans="1:8" ht="80" customHeight="1">
      <c r="A1" s="193" t="s">
        <v>238</v>
      </c>
      <c r="B1" s="193"/>
      <c r="C1" s="193"/>
      <c r="D1" s="193"/>
      <c r="E1" s="193"/>
      <c r="F1" s="193"/>
      <c r="G1" s="280" t="s">
        <v>6</v>
      </c>
      <c r="H1" s="280"/>
    </row>
    <row r="2" spans="1:8">
      <c r="A2" s="265" t="s">
        <v>134</v>
      </c>
      <c r="B2" s="265"/>
      <c r="C2" s="265"/>
      <c r="D2" s="265"/>
      <c r="E2" s="265"/>
      <c r="F2" s="265"/>
    </row>
    <row r="3" spans="1:8" ht="16" thickBot="1">
      <c r="A3" s="4"/>
      <c r="B3" s="4"/>
      <c r="C3" s="4"/>
      <c r="D3" s="4"/>
      <c r="E3" s="4"/>
      <c r="F3" s="4"/>
    </row>
    <row r="4" spans="1:8" s="1" customFormat="1" ht="28" customHeight="1" thickBot="1">
      <c r="A4" s="217" t="s">
        <v>133</v>
      </c>
      <c r="B4" s="218"/>
      <c r="C4" s="218"/>
      <c r="D4" s="218"/>
      <c r="E4" s="218"/>
      <c r="F4" s="219"/>
      <c r="G4" s="75"/>
      <c r="H4"/>
    </row>
    <row r="5" spans="1:8" s="1" customFormat="1" ht="32" customHeight="1">
      <c r="A5" s="298"/>
      <c r="B5" s="299"/>
      <c r="C5" s="211" t="s">
        <v>202</v>
      </c>
      <c r="D5" s="213"/>
      <c r="E5" s="214" t="s">
        <v>114</v>
      </c>
      <c r="F5" s="216"/>
      <c r="G5" s="124"/>
      <c r="H5" s="124"/>
    </row>
    <row r="6" spans="1:8" s="1" customFormat="1">
      <c r="A6" s="245"/>
      <c r="B6" s="246"/>
      <c r="C6" s="28" t="s">
        <v>10</v>
      </c>
      <c r="D6" s="39" t="s">
        <v>19</v>
      </c>
      <c r="E6" s="136" t="s">
        <v>10</v>
      </c>
      <c r="F6" s="44" t="s">
        <v>19</v>
      </c>
      <c r="G6" s="124"/>
      <c r="H6" s="124"/>
    </row>
    <row r="7" spans="1:8" ht="32" customHeight="1">
      <c r="A7" s="251" t="s">
        <v>160</v>
      </c>
      <c r="B7" s="252"/>
      <c r="C7" s="252"/>
      <c r="D7" s="252"/>
      <c r="E7" s="252"/>
      <c r="F7" s="253"/>
    </row>
    <row r="8" spans="1:8">
      <c r="A8" s="240" t="s">
        <v>49</v>
      </c>
      <c r="B8" s="141" t="s">
        <v>38</v>
      </c>
      <c r="C8" s="97">
        <v>65</v>
      </c>
      <c r="D8" s="87">
        <v>0.33333333333333326</v>
      </c>
      <c r="E8" s="100">
        <v>1759</v>
      </c>
      <c r="F8" s="88">
        <v>0.22095214169074237</v>
      </c>
    </row>
    <row r="9" spans="1:8">
      <c r="A9" s="241"/>
      <c r="B9" s="143" t="s">
        <v>39</v>
      </c>
      <c r="C9" s="98">
        <v>130</v>
      </c>
      <c r="D9" s="89">
        <v>0.66666666666666652</v>
      </c>
      <c r="E9" s="101">
        <v>6202</v>
      </c>
      <c r="F9" s="90">
        <v>0.7790478583092576</v>
      </c>
    </row>
    <row r="10" spans="1:8">
      <c r="A10" s="242"/>
      <c r="B10" s="139" t="s">
        <v>25</v>
      </c>
      <c r="C10" s="99">
        <v>195</v>
      </c>
      <c r="D10" s="91">
        <v>1</v>
      </c>
      <c r="E10" s="102">
        <v>7961</v>
      </c>
      <c r="F10" s="92">
        <v>1</v>
      </c>
    </row>
    <row r="11" spans="1:8">
      <c r="A11" s="240" t="s">
        <v>50</v>
      </c>
      <c r="B11" s="141" t="s">
        <v>38</v>
      </c>
      <c r="C11" s="97">
        <v>29</v>
      </c>
      <c r="D11" s="87">
        <v>0.14871794871794872</v>
      </c>
      <c r="E11" s="100">
        <v>656</v>
      </c>
      <c r="F11" s="88">
        <v>8.2391358955036423E-2</v>
      </c>
    </row>
    <row r="12" spans="1:8">
      <c r="A12" s="241"/>
      <c r="B12" s="143" t="s">
        <v>39</v>
      </c>
      <c r="C12" s="98">
        <v>166</v>
      </c>
      <c r="D12" s="89">
        <v>0.85128205128205126</v>
      </c>
      <c r="E12" s="101">
        <v>7306</v>
      </c>
      <c r="F12" s="90">
        <v>0.91760864104496354</v>
      </c>
    </row>
    <row r="13" spans="1:8" ht="16.5" customHeight="1">
      <c r="A13" s="242"/>
      <c r="B13" s="139" t="s">
        <v>25</v>
      </c>
      <c r="C13" s="99">
        <v>195</v>
      </c>
      <c r="D13" s="91">
        <v>1</v>
      </c>
      <c r="E13" s="102">
        <v>7962</v>
      </c>
      <c r="F13" s="92">
        <v>1</v>
      </c>
    </row>
    <row r="14" spans="1:8">
      <c r="A14" s="240" t="s">
        <v>51</v>
      </c>
      <c r="B14" s="141" t="s">
        <v>38</v>
      </c>
      <c r="C14" s="97">
        <v>2</v>
      </c>
      <c r="D14" s="87">
        <v>1.0309278350515462E-2</v>
      </c>
      <c r="E14" s="100">
        <v>81</v>
      </c>
      <c r="F14" s="88">
        <v>1.0187397811596026E-2</v>
      </c>
    </row>
    <row r="15" spans="1:8">
      <c r="A15" s="241"/>
      <c r="B15" s="143" t="s">
        <v>39</v>
      </c>
      <c r="C15" s="98">
        <v>192</v>
      </c>
      <c r="D15" s="89">
        <v>0.98969072164948457</v>
      </c>
      <c r="E15" s="101">
        <v>7870</v>
      </c>
      <c r="F15" s="90">
        <v>0.98981260218840394</v>
      </c>
    </row>
    <row r="16" spans="1:8">
      <c r="A16" s="242"/>
      <c r="B16" s="139" t="s">
        <v>25</v>
      </c>
      <c r="C16" s="99">
        <v>194</v>
      </c>
      <c r="D16" s="91">
        <v>1</v>
      </c>
      <c r="E16" s="102">
        <v>7951</v>
      </c>
      <c r="F16" s="92">
        <v>1</v>
      </c>
    </row>
    <row r="17" spans="1:6">
      <c r="A17" s="240" t="s">
        <v>52</v>
      </c>
      <c r="B17" s="141" t="s">
        <v>38</v>
      </c>
      <c r="C17" s="97">
        <v>32</v>
      </c>
      <c r="D17" s="87">
        <v>0.16494845360824739</v>
      </c>
      <c r="E17" s="100">
        <v>939</v>
      </c>
      <c r="F17" s="88">
        <v>0.11806865333836286</v>
      </c>
    </row>
    <row r="18" spans="1:6">
      <c r="A18" s="241"/>
      <c r="B18" s="143" t="s">
        <v>39</v>
      </c>
      <c r="C18" s="98">
        <v>162</v>
      </c>
      <c r="D18" s="89">
        <v>0.83505154639175261</v>
      </c>
      <c r="E18" s="101">
        <v>7014</v>
      </c>
      <c r="F18" s="90">
        <v>0.88193134666163719</v>
      </c>
    </row>
    <row r="19" spans="1:6" ht="32.25" customHeight="1">
      <c r="A19" s="242"/>
      <c r="B19" s="139" t="s">
        <v>25</v>
      </c>
      <c r="C19" s="99">
        <v>194</v>
      </c>
      <c r="D19" s="91">
        <v>1</v>
      </c>
      <c r="E19" s="102">
        <v>7953</v>
      </c>
      <c r="F19" s="92">
        <v>1</v>
      </c>
    </row>
    <row r="20" spans="1:6">
      <c r="A20" s="240" t="s">
        <v>53</v>
      </c>
      <c r="B20" s="141" t="s">
        <v>38</v>
      </c>
      <c r="C20" s="97">
        <v>5</v>
      </c>
      <c r="D20" s="87">
        <v>2.564102564102564E-2</v>
      </c>
      <c r="E20" s="100">
        <v>307</v>
      </c>
      <c r="F20" s="88">
        <v>3.8621210215121396E-2</v>
      </c>
    </row>
    <row r="21" spans="1:6">
      <c r="A21" s="241"/>
      <c r="B21" s="143" t="s">
        <v>39</v>
      </c>
      <c r="C21" s="98">
        <v>190</v>
      </c>
      <c r="D21" s="89">
        <v>0.97435897435897434</v>
      </c>
      <c r="E21" s="101">
        <v>7642</v>
      </c>
      <c r="F21" s="90">
        <v>0.96137878978487867</v>
      </c>
    </row>
    <row r="22" spans="1:6" ht="32.25" customHeight="1">
      <c r="A22" s="242"/>
      <c r="B22" s="139" t="s">
        <v>25</v>
      </c>
      <c r="C22" s="99">
        <v>195</v>
      </c>
      <c r="D22" s="91">
        <v>1</v>
      </c>
      <c r="E22" s="102">
        <v>7949</v>
      </c>
      <c r="F22" s="92">
        <v>1</v>
      </c>
    </row>
    <row r="23" spans="1:6" ht="32" customHeight="1">
      <c r="A23" s="251" t="s">
        <v>161</v>
      </c>
      <c r="B23" s="252"/>
      <c r="C23" s="252"/>
      <c r="D23" s="252"/>
      <c r="E23" s="252"/>
      <c r="F23" s="253"/>
    </row>
    <row r="24" spans="1:6">
      <c r="A24" s="240" t="s">
        <v>54</v>
      </c>
      <c r="B24" s="141" t="s">
        <v>38</v>
      </c>
      <c r="C24" s="97">
        <v>28</v>
      </c>
      <c r="D24" s="87">
        <v>0.14358974358974358</v>
      </c>
      <c r="E24" s="100">
        <v>625</v>
      </c>
      <c r="F24" s="88">
        <v>7.8616352201257858E-2</v>
      </c>
    </row>
    <row r="25" spans="1:6">
      <c r="A25" s="241"/>
      <c r="B25" s="143" t="s">
        <v>39</v>
      </c>
      <c r="C25" s="98">
        <v>167</v>
      </c>
      <c r="D25" s="89">
        <v>0.85641025641025637</v>
      </c>
      <c r="E25" s="101">
        <v>7325</v>
      </c>
      <c r="F25" s="90">
        <v>0.92138364779874204</v>
      </c>
    </row>
    <row r="26" spans="1:6" ht="32" customHeight="1">
      <c r="A26" s="242"/>
      <c r="B26" s="139" t="s">
        <v>25</v>
      </c>
      <c r="C26" s="99">
        <v>195</v>
      </c>
      <c r="D26" s="91">
        <v>1</v>
      </c>
      <c r="E26" s="102">
        <v>7950</v>
      </c>
      <c r="F26" s="92">
        <v>1</v>
      </c>
    </row>
    <row r="27" spans="1:6">
      <c r="A27" s="240" t="s">
        <v>55</v>
      </c>
      <c r="B27" s="141" t="s">
        <v>38</v>
      </c>
      <c r="C27" s="97">
        <v>7</v>
      </c>
      <c r="D27" s="87">
        <v>3.5897435897435895E-2</v>
      </c>
      <c r="E27" s="100">
        <v>250</v>
      </c>
      <c r="F27" s="88">
        <v>3.1430726678400807E-2</v>
      </c>
    </row>
    <row r="28" spans="1:6">
      <c r="A28" s="241"/>
      <c r="B28" s="143" t="s">
        <v>39</v>
      </c>
      <c r="C28" s="98">
        <v>188</v>
      </c>
      <c r="D28" s="89">
        <v>0.96410256410256412</v>
      </c>
      <c r="E28" s="101">
        <v>7704</v>
      </c>
      <c r="F28" s="90">
        <v>0.96856927332159914</v>
      </c>
    </row>
    <row r="29" spans="1:6" ht="32.25" customHeight="1">
      <c r="A29" s="242"/>
      <c r="B29" s="139" t="s">
        <v>25</v>
      </c>
      <c r="C29" s="99">
        <v>195</v>
      </c>
      <c r="D29" s="91">
        <v>1</v>
      </c>
      <c r="E29" s="102">
        <v>7954</v>
      </c>
      <c r="F29" s="92">
        <v>1</v>
      </c>
    </row>
    <row r="30" spans="1:6">
      <c r="A30" s="240" t="s">
        <v>56</v>
      </c>
      <c r="B30" s="141" t="s">
        <v>38</v>
      </c>
      <c r="C30" s="97">
        <v>5</v>
      </c>
      <c r="D30" s="87">
        <v>2.564102564102564E-2</v>
      </c>
      <c r="E30" s="100">
        <v>97</v>
      </c>
      <c r="F30" s="88">
        <v>1.2205863847992953E-2</v>
      </c>
    </row>
    <row r="31" spans="1:6">
      <c r="A31" s="241"/>
      <c r="B31" s="143" t="s">
        <v>39</v>
      </c>
      <c r="C31" s="98">
        <v>190</v>
      </c>
      <c r="D31" s="89">
        <v>0.97435897435897434</v>
      </c>
      <c r="E31" s="101">
        <v>7850</v>
      </c>
      <c r="F31" s="90">
        <v>0.98779413615200706</v>
      </c>
    </row>
    <row r="32" spans="1:6" ht="16.5" customHeight="1">
      <c r="A32" s="242"/>
      <c r="B32" s="139" t="s">
        <v>25</v>
      </c>
      <c r="C32" s="99">
        <v>195</v>
      </c>
      <c r="D32" s="91">
        <v>1</v>
      </c>
      <c r="E32" s="102">
        <v>7947</v>
      </c>
      <c r="F32" s="92">
        <v>1</v>
      </c>
    </row>
    <row r="33" spans="1:6">
      <c r="A33" s="240" t="s">
        <v>57</v>
      </c>
      <c r="B33" s="141" t="s">
        <v>38</v>
      </c>
      <c r="C33" s="97">
        <v>6</v>
      </c>
      <c r="D33" s="87">
        <v>3.0927835051546393E-2</v>
      </c>
      <c r="E33" s="100">
        <v>165</v>
      </c>
      <c r="F33" s="88">
        <v>2.0765164862824061E-2</v>
      </c>
    </row>
    <row r="34" spans="1:6">
      <c r="A34" s="241"/>
      <c r="B34" s="143" t="s">
        <v>39</v>
      </c>
      <c r="C34" s="98">
        <v>188</v>
      </c>
      <c r="D34" s="89">
        <v>0.96907216494845361</v>
      </c>
      <c r="E34" s="101">
        <v>7781</v>
      </c>
      <c r="F34" s="90">
        <v>0.9792348351371758</v>
      </c>
    </row>
    <row r="35" spans="1:6" ht="48" customHeight="1">
      <c r="A35" s="242"/>
      <c r="B35" s="139" t="s">
        <v>25</v>
      </c>
      <c r="C35" s="99">
        <v>194</v>
      </c>
      <c r="D35" s="91">
        <v>1</v>
      </c>
      <c r="E35" s="102">
        <v>7946</v>
      </c>
      <c r="F35" s="92">
        <v>1</v>
      </c>
    </row>
    <row r="36" spans="1:6">
      <c r="A36" s="240" t="s">
        <v>58</v>
      </c>
      <c r="B36" s="141" t="s">
        <v>38</v>
      </c>
      <c r="C36" s="97">
        <v>6</v>
      </c>
      <c r="D36" s="87">
        <v>3.0927835051546393E-2</v>
      </c>
      <c r="E36" s="100">
        <v>190</v>
      </c>
      <c r="F36" s="88">
        <v>2.3893360160965792E-2</v>
      </c>
    </row>
    <row r="37" spans="1:6">
      <c r="A37" s="241"/>
      <c r="B37" s="143" t="s">
        <v>39</v>
      </c>
      <c r="C37" s="98">
        <v>188</v>
      </c>
      <c r="D37" s="89">
        <v>0.96907216494845361</v>
      </c>
      <c r="E37" s="101">
        <v>7762</v>
      </c>
      <c r="F37" s="90">
        <v>0.97610663983903423</v>
      </c>
    </row>
    <row r="38" spans="1:6" ht="75" customHeight="1" thickBot="1">
      <c r="A38" s="255"/>
      <c r="B38" s="138" t="s">
        <v>25</v>
      </c>
      <c r="C38" s="105">
        <v>194</v>
      </c>
      <c r="D38" s="95">
        <v>1</v>
      </c>
      <c r="E38" s="106">
        <v>7952</v>
      </c>
      <c r="F38" s="96">
        <v>1</v>
      </c>
    </row>
  </sheetData>
  <mergeCells count="19">
    <mergeCell ref="A5:B6"/>
    <mergeCell ref="C5:D5"/>
    <mergeCell ref="E5:F5"/>
    <mergeCell ref="A1:F1"/>
    <mergeCell ref="G1:H1"/>
    <mergeCell ref="A2:F2"/>
    <mergeCell ref="A4:F4"/>
    <mergeCell ref="A36:A38"/>
    <mergeCell ref="A7:F7"/>
    <mergeCell ref="A8:A10"/>
    <mergeCell ref="A11:A13"/>
    <mergeCell ref="A14:A16"/>
    <mergeCell ref="A17:A19"/>
    <mergeCell ref="A20:A22"/>
    <mergeCell ref="A23:F23"/>
    <mergeCell ref="A24:A26"/>
    <mergeCell ref="A27:A29"/>
    <mergeCell ref="A30:A32"/>
    <mergeCell ref="A33:A35"/>
  </mergeCells>
  <hyperlinks>
    <hyperlink ref="G1:H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X106"/>
  <sheetViews>
    <sheetView showGridLines="0" topLeftCell="A91" workbookViewId="0">
      <selection sqref="A1:G1"/>
    </sheetView>
  </sheetViews>
  <sheetFormatPr baseColWidth="10" defaultColWidth="11" defaultRowHeight="15" x14ac:dyDescent="0"/>
  <cols>
    <col min="2" max="2" width="35.83203125" style="2" customWidth="1"/>
    <col min="3" max="6" width="11.83203125" style="1" customWidth="1"/>
    <col min="7" max="7" width="12.33203125" style="1" customWidth="1"/>
  </cols>
  <sheetData>
    <row r="1" spans="1:24" ht="80" customHeight="1">
      <c r="A1" s="193" t="s">
        <v>238</v>
      </c>
      <c r="B1" s="193"/>
      <c r="C1" s="193"/>
      <c r="D1" s="193"/>
      <c r="E1" s="193"/>
      <c r="F1" s="193"/>
      <c r="G1" s="193"/>
      <c r="H1" s="194" t="s">
        <v>6</v>
      </c>
      <c r="I1" s="194"/>
    </row>
    <row r="2" spans="1:24">
      <c r="A2" s="8" t="s">
        <v>59</v>
      </c>
      <c r="B2" s="1"/>
      <c r="G2"/>
    </row>
    <row r="3" spans="1:24">
      <c r="A3" s="2"/>
      <c r="B3" s="1"/>
      <c r="G3"/>
    </row>
    <row r="4" spans="1:24" ht="70" customHeight="1">
      <c r="A4" s="192" t="s">
        <v>169</v>
      </c>
      <c r="B4" s="192"/>
      <c r="C4" s="192"/>
      <c r="D4" s="192"/>
      <c r="E4" s="192"/>
      <c r="F4" s="192"/>
      <c r="G4" s="192"/>
      <c r="H4" s="76"/>
      <c r="I4" s="76"/>
      <c r="J4" s="76"/>
      <c r="K4" s="76"/>
      <c r="L4" s="325"/>
      <c r="M4" s="325"/>
      <c r="N4" s="325"/>
      <c r="O4" s="325"/>
      <c r="P4" s="325"/>
      <c r="Q4" s="325"/>
      <c r="R4" s="325"/>
      <c r="S4" s="325"/>
      <c r="T4" s="325"/>
      <c r="U4" s="325"/>
      <c r="V4" s="325"/>
      <c r="W4" s="325"/>
      <c r="X4" s="325"/>
    </row>
    <row r="5" spans="1:24" ht="16" thickBot="1">
      <c r="A5" s="4"/>
      <c r="B5" s="4"/>
      <c r="C5" s="4"/>
      <c r="D5" s="4"/>
      <c r="E5" s="4"/>
      <c r="F5" s="4"/>
      <c r="G5" s="4"/>
      <c r="H5" s="4"/>
      <c r="I5" s="4"/>
      <c r="J5" s="7"/>
      <c r="K5" s="7"/>
    </row>
    <row r="6" spans="1:24" ht="41" customHeight="1" thickBot="1">
      <c r="A6" s="198" t="s">
        <v>127</v>
      </c>
      <c r="B6" s="199"/>
      <c r="C6" s="199"/>
      <c r="D6" s="199"/>
      <c r="E6" s="199"/>
      <c r="F6" s="199"/>
      <c r="G6" s="200"/>
      <c r="I6" s="83"/>
    </row>
    <row r="7" spans="1:24" ht="32" customHeight="1">
      <c r="A7" s="268" t="s">
        <v>223</v>
      </c>
      <c r="B7" s="269"/>
      <c r="C7" s="269"/>
      <c r="D7" s="269"/>
      <c r="E7" s="269"/>
      <c r="F7" s="269"/>
      <c r="G7" s="270"/>
    </row>
    <row r="8" spans="1:24" ht="48" customHeight="1">
      <c r="A8" s="326" t="s">
        <v>65</v>
      </c>
      <c r="B8" s="327"/>
      <c r="C8" s="327"/>
      <c r="D8" s="327"/>
      <c r="E8" s="327"/>
      <c r="F8" s="327"/>
      <c r="G8" s="328"/>
    </row>
    <row r="9" spans="1:24" ht="52" customHeight="1" thickBot="1">
      <c r="A9" s="321" t="s">
        <v>66</v>
      </c>
      <c r="B9" s="322"/>
      <c r="C9" s="322"/>
      <c r="D9" s="322"/>
      <c r="E9" s="322"/>
      <c r="F9" s="322"/>
      <c r="G9" s="323"/>
    </row>
    <row r="10" spans="1:24" ht="16" customHeight="1">
      <c r="A10" s="324"/>
      <c r="B10" s="324"/>
      <c r="C10" s="324"/>
      <c r="D10" s="324"/>
      <c r="E10" s="324"/>
      <c r="F10" s="324"/>
      <c r="G10"/>
    </row>
    <row r="11" spans="1:24" ht="16" customHeight="1" thickBot="1">
      <c r="A11" s="70"/>
      <c r="B11" s="70"/>
      <c r="C11" s="70"/>
      <c r="D11" s="70"/>
      <c r="E11" s="70"/>
      <c r="F11" s="70"/>
      <c r="G11"/>
    </row>
    <row r="12" spans="1:24" ht="28" customHeight="1" thickBot="1">
      <c r="A12" s="198" t="s">
        <v>154</v>
      </c>
      <c r="B12" s="199"/>
      <c r="C12" s="199"/>
      <c r="D12" s="199"/>
      <c r="E12" s="199"/>
      <c r="F12" s="199"/>
      <c r="G12" s="200"/>
      <c r="H12" s="27"/>
    </row>
    <row r="13" spans="1:24" ht="16" customHeight="1">
      <c r="A13" s="229"/>
      <c r="B13" s="230"/>
      <c r="C13" s="211" t="s">
        <v>202</v>
      </c>
      <c r="D13" s="212"/>
      <c r="E13" s="213"/>
      <c r="F13" s="214" t="s">
        <v>114</v>
      </c>
      <c r="G13" s="216"/>
    </row>
    <row r="14" spans="1:24" ht="17" customHeight="1">
      <c r="A14" s="231"/>
      <c r="B14" s="232"/>
      <c r="C14" s="222" t="s">
        <v>10</v>
      </c>
      <c r="D14" s="341" t="s">
        <v>197</v>
      </c>
      <c r="E14" s="342" t="s">
        <v>198</v>
      </c>
      <c r="F14" s="256" t="s">
        <v>10</v>
      </c>
      <c r="G14" s="209" t="s">
        <v>125</v>
      </c>
    </row>
    <row r="15" spans="1:24" ht="32" customHeight="1">
      <c r="A15" s="231"/>
      <c r="B15" s="232"/>
      <c r="C15" s="222"/>
      <c r="D15" s="341"/>
      <c r="E15" s="342"/>
      <c r="F15" s="257"/>
      <c r="G15" s="210"/>
    </row>
    <row r="16" spans="1:24">
      <c r="A16" s="61" t="s">
        <v>149</v>
      </c>
      <c r="B16" s="60"/>
      <c r="C16" s="11"/>
      <c r="D16" s="11"/>
      <c r="E16" s="11"/>
      <c r="F16" s="11"/>
      <c r="G16" s="30"/>
      <c r="I16" s="27"/>
    </row>
    <row r="17" spans="1:17" ht="16" customHeight="1">
      <c r="A17" s="227" t="s">
        <v>117</v>
      </c>
      <c r="B17" s="228"/>
      <c r="C17" s="12">
        <v>79</v>
      </c>
      <c r="D17" s="107">
        <v>0.22784810126582283</v>
      </c>
      <c r="E17" s="13" t="s">
        <v>239</v>
      </c>
      <c r="F17" s="64">
        <v>3064</v>
      </c>
      <c r="G17" s="31">
        <v>0.11749347258485629</v>
      </c>
      <c r="I17" s="27"/>
    </row>
    <row r="18" spans="1:17">
      <c r="A18" s="233" t="s">
        <v>118</v>
      </c>
      <c r="B18" s="234"/>
      <c r="C18" s="16">
        <v>107</v>
      </c>
      <c r="D18" s="19">
        <v>0.28971962616822444</v>
      </c>
      <c r="E18" s="18" t="s">
        <v>239</v>
      </c>
      <c r="F18" s="65">
        <v>4694</v>
      </c>
      <c r="G18" s="32">
        <v>0.22390285470813784</v>
      </c>
      <c r="I18" s="27"/>
    </row>
    <row r="19" spans="1:17">
      <c r="A19" s="29" t="s">
        <v>150</v>
      </c>
      <c r="B19" s="9"/>
      <c r="C19" s="10"/>
      <c r="D19" s="10"/>
      <c r="E19" s="10"/>
      <c r="F19" s="66"/>
      <c r="G19" s="57"/>
      <c r="I19" s="27"/>
    </row>
    <row r="20" spans="1:17">
      <c r="A20" s="227" t="s">
        <v>16</v>
      </c>
      <c r="B20" s="228"/>
      <c r="C20" s="12">
        <v>91</v>
      </c>
      <c r="D20" s="108">
        <v>0.35164835164835168</v>
      </c>
      <c r="E20" s="13" t="s">
        <v>240</v>
      </c>
      <c r="F20" s="67">
        <v>2990</v>
      </c>
      <c r="G20" s="33">
        <v>0.20468227424749147</v>
      </c>
    </row>
    <row r="21" spans="1:17">
      <c r="A21" s="235" t="s">
        <v>17</v>
      </c>
      <c r="B21" s="236"/>
      <c r="C21" s="23">
        <v>90</v>
      </c>
      <c r="D21" s="25">
        <v>0.18888888888888888</v>
      </c>
      <c r="E21" s="21" t="s">
        <v>241</v>
      </c>
      <c r="F21" s="68">
        <v>3964</v>
      </c>
      <c r="G21" s="34">
        <v>0.1712916246215942</v>
      </c>
    </row>
    <row r="22" spans="1:17" ht="16" thickBot="1">
      <c r="A22" s="237" t="s">
        <v>122</v>
      </c>
      <c r="B22" s="238"/>
      <c r="C22" s="50">
        <v>11</v>
      </c>
      <c r="D22" s="54">
        <v>0.18181818181818182</v>
      </c>
      <c r="E22" s="51" t="s">
        <v>241</v>
      </c>
      <c r="F22" s="69">
        <v>839</v>
      </c>
      <c r="G22" s="56">
        <v>0.19189511323003558</v>
      </c>
    </row>
    <row r="23" spans="1:17" ht="25" customHeight="1">
      <c r="A23" s="254" t="s">
        <v>201</v>
      </c>
      <c r="B23" s="254"/>
      <c r="C23" s="254"/>
      <c r="D23" s="254"/>
      <c r="E23" s="254"/>
      <c r="F23" s="254"/>
      <c r="G23" s="254"/>
      <c r="H23" s="72"/>
      <c r="I23" s="72"/>
      <c r="J23" s="72"/>
      <c r="K23" s="72"/>
      <c r="L23" s="72"/>
      <c r="M23" s="72"/>
      <c r="N23" s="82"/>
    </row>
    <row r="24" spans="1:17" ht="48" customHeight="1">
      <c r="A24" s="320" t="s">
        <v>199</v>
      </c>
      <c r="B24" s="320"/>
      <c r="C24" s="320"/>
      <c r="D24" s="320"/>
      <c r="E24" s="320"/>
      <c r="F24" s="320"/>
      <c r="G24" s="320"/>
      <c r="H24" s="73"/>
      <c r="I24" s="73"/>
      <c r="J24" s="73"/>
      <c r="K24" s="73"/>
      <c r="L24" s="73"/>
      <c r="M24" s="73"/>
    </row>
    <row r="25" spans="1:17" ht="16" thickBot="1">
      <c r="A25" s="4"/>
      <c r="B25" s="4"/>
      <c r="C25" s="4"/>
      <c r="D25" s="4"/>
      <c r="E25" s="4"/>
      <c r="F25" s="4"/>
      <c r="G25"/>
    </row>
    <row r="26" spans="1:17" s="1" customFormat="1" ht="28" customHeight="1" thickBot="1">
      <c r="A26" s="217" t="s">
        <v>126</v>
      </c>
      <c r="B26" s="218"/>
      <c r="C26" s="218"/>
      <c r="D26" s="218"/>
      <c r="E26" s="218"/>
      <c r="F26" s="218"/>
      <c r="G26" s="219"/>
      <c r="H26"/>
      <c r="I26" s="27"/>
    </row>
    <row r="27" spans="1:17" s="1" customFormat="1" ht="32" customHeight="1">
      <c r="A27" s="329"/>
      <c r="B27" s="330"/>
      <c r="C27" s="331"/>
      <c r="D27" s="335" t="s">
        <v>202</v>
      </c>
      <c r="E27" s="336"/>
      <c r="F27" s="337" t="s">
        <v>114</v>
      </c>
      <c r="G27" s="338"/>
      <c r="H27"/>
      <c r="I27"/>
    </row>
    <row r="28" spans="1:17" s="1" customFormat="1">
      <c r="A28" s="329"/>
      <c r="B28" s="330"/>
      <c r="C28" s="331"/>
      <c r="D28" s="135" t="s">
        <v>10</v>
      </c>
      <c r="E28" s="110" t="s">
        <v>19</v>
      </c>
      <c r="F28" s="136" t="s">
        <v>10</v>
      </c>
      <c r="G28" s="44" t="s">
        <v>19</v>
      </c>
      <c r="H28"/>
      <c r="I28"/>
    </row>
    <row r="29" spans="1:17" ht="32" customHeight="1">
      <c r="A29" s="332" t="s">
        <v>224</v>
      </c>
      <c r="B29" s="333"/>
      <c r="C29" s="333"/>
      <c r="D29" s="333"/>
      <c r="E29" s="333"/>
      <c r="F29" s="333"/>
      <c r="G29" s="334"/>
      <c r="H29" s="120"/>
      <c r="I29" s="120"/>
      <c r="J29" s="120"/>
      <c r="K29" s="120"/>
      <c r="L29" s="120"/>
      <c r="M29" s="120"/>
      <c r="N29" s="120"/>
      <c r="O29" s="120"/>
      <c r="P29" s="120"/>
      <c r="Q29" s="120"/>
    </row>
    <row r="30" spans="1:17">
      <c r="A30" s="304" t="s">
        <v>117</v>
      </c>
      <c r="B30" s="307" t="s">
        <v>142</v>
      </c>
      <c r="C30" s="144" t="s">
        <v>60</v>
      </c>
      <c r="D30" s="111">
        <v>64</v>
      </c>
      <c r="E30" s="112">
        <v>0.81012658227848111</v>
      </c>
      <c r="F30" s="113">
        <v>2733</v>
      </c>
      <c r="G30" s="114">
        <v>0.89080834419817467</v>
      </c>
      <c r="H30" s="339"/>
      <c r="I30" s="340"/>
      <c r="J30" s="340"/>
      <c r="K30" s="340"/>
      <c r="L30" s="340"/>
      <c r="M30" s="340"/>
      <c r="N30" s="340"/>
      <c r="O30" s="340"/>
      <c r="P30" s="340"/>
      <c r="Q30" s="120"/>
    </row>
    <row r="31" spans="1:17">
      <c r="A31" s="305"/>
      <c r="B31" s="307"/>
      <c r="C31" s="143" t="s">
        <v>61</v>
      </c>
      <c r="D31" s="98">
        <v>12</v>
      </c>
      <c r="E31" s="89">
        <v>0.15189873417721519</v>
      </c>
      <c r="F31" s="101">
        <v>253</v>
      </c>
      <c r="G31" s="90">
        <v>8.2464146023468063E-2</v>
      </c>
      <c r="H31" s="339"/>
      <c r="I31" s="340"/>
      <c r="J31" s="340"/>
      <c r="K31" s="340"/>
      <c r="L31" s="340"/>
      <c r="M31" s="340"/>
      <c r="N31" s="340"/>
      <c r="O31" s="340"/>
      <c r="P31" s="340"/>
      <c r="Q31" s="120"/>
    </row>
    <row r="32" spans="1:17">
      <c r="A32" s="305"/>
      <c r="B32" s="307"/>
      <c r="C32" s="143" t="s">
        <v>62</v>
      </c>
      <c r="D32" s="98">
        <v>2</v>
      </c>
      <c r="E32" s="89">
        <v>2.5316455696202535E-2</v>
      </c>
      <c r="F32" s="101">
        <v>71</v>
      </c>
      <c r="G32" s="90">
        <v>2.3142112125162973E-2</v>
      </c>
      <c r="H32" s="339"/>
      <c r="I32" s="340"/>
      <c r="J32" s="340"/>
      <c r="K32" s="340"/>
      <c r="L32" s="340"/>
      <c r="M32" s="340"/>
      <c r="N32" s="340"/>
      <c r="O32" s="340"/>
      <c r="P32" s="340"/>
    </row>
    <row r="33" spans="1:16">
      <c r="A33" s="305"/>
      <c r="B33" s="307"/>
      <c r="C33" s="143" t="s">
        <v>63</v>
      </c>
      <c r="D33" s="98">
        <v>1</v>
      </c>
      <c r="E33" s="89">
        <v>1.2658227848101267E-2</v>
      </c>
      <c r="F33" s="101">
        <v>9</v>
      </c>
      <c r="G33" s="90">
        <v>2.9335071707953064E-3</v>
      </c>
      <c r="H33" s="339"/>
      <c r="I33" s="340"/>
      <c r="J33" s="340"/>
      <c r="K33" s="340"/>
      <c r="L33" s="340"/>
      <c r="M33" s="340"/>
      <c r="N33" s="340"/>
      <c r="O33" s="340"/>
      <c r="P33" s="340"/>
    </row>
    <row r="34" spans="1:16">
      <c r="A34" s="305"/>
      <c r="B34" s="307"/>
      <c r="C34" s="143" t="s">
        <v>64</v>
      </c>
      <c r="D34" s="98">
        <v>0</v>
      </c>
      <c r="E34" s="89">
        <v>0</v>
      </c>
      <c r="F34" s="101">
        <v>2</v>
      </c>
      <c r="G34" s="90">
        <v>6.5189048239895696E-4</v>
      </c>
      <c r="H34" s="339"/>
      <c r="I34" s="340"/>
      <c r="J34" s="340"/>
      <c r="K34" s="340"/>
      <c r="L34" s="340"/>
      <c r="M34" s="340"/>
      <c r="N34" s="340"/>
      <c r="O34" s="340"/>
      <c r="P34" s="340"/>
    </row>
    <row r="35" spans="1:16" ht="32" customHeight="1">
      <c r="A35" s="306"/>
      <c r="B35" s="308"/>
      <c r="C35" s="139" t="s">
        <v>25</v>
      </c>
      <c r="D35" s="99">
        <v>79</v>
      </c>
      <c r="E35" s="91">
        <v>1</v>
      </c>
      <c r="F35" s="102">
        <v>3068</v>
      </c>
      <c r="G35" s="92">
        <v>1</v>
      </c>
      <c r="H35" s="1"/>
      <c r="I35" s="1"/>
      <c r="J35" s="1"/>
      <c r="K35" s="7"/>
      <c r="L35" s="7"/>
    </row>
    <row r="36" spans="1:16">
      <c r="A36" s="304" t="s">
        <v>118</v>
      </c>
      <c r="B36" s="307" t="s">
        <v>142</v>
      </c>
      <c r="C36" s="144" t="s">
        <v>60</v>
      </c>
      <c r="D36" s="111">
        <v>79</v>
      </c>
      <c r="E36" s="112">
        <v>0.73831775700934577</v>
      </c>
      <c r="F36" s="113">
        <v>3678</v>
      </c>
      <c r="G36" s="114">
        <v>0.78321976149914818</v>
      </c>
      <c r="H36" s="1"/>
      <c r="I36" s="1"/>
      <c r="J36" s="1"/>
      <c r="K36" s="7"/>
      <c r="L36" s="7"/>
    </row>
    <row r="37" spans="1:16">
      <c r="A37" s="305"/>
      <c r="B37" s="307"/>
      <c r="C37" s="143" t="s">
        <v>61</v>
      </c>
      <c r="D37" s="98">
        <v>15</v>
      </c>
      <c r="E37" s="89">
        <v>0.14018691588785046</v>
      </c>
      <c r="F37" s="101">
        <v>655</v>
      </c>
      <c r="G37" s="90">
        <v>0.13948040885860308</v>
      </c>
      <c r="H37" s="1"/>
      <c r="I37" s="1"/>
      <c r="J37" s="1"/>
      <c r="K37" s="7"/>
      <c r="L37" s="7"/>
    </row>
    <row r="38" spans="1:16">
      <c r="A38" s="305"/>
      <c r="B38" s="307"/>
      <c r="C38" s="143" t="s">
        <v>62</v>
      </c>
      <c r="D38" s="98">
        <v>11</v>
      </c>
      <c r="E38" s="89">
        <v>0.10280373831775699</v>
      </c>
      <c r="F38" s="101">
        <v>303</v>
      </c>
      <c r="G38" s="90">
        <v>6.4522998296422482E-2</v>
      </c>
      <c r="H38" s="1"/>
      <c r="I38" s="1"/>
      <c r="J38" s="1"/>
      <c r="K38" s="7"/>
      <c r="L38" s="7"/>
    </row>
    <row r="39" spans="1:16">
      <c r="A39" s="305"/>
      <c r="B39" s="307"/>
      <c r="C39" s="143" t="s">
        <v>63</v>
      </c>
      <c r="D39" s="98">
        <v>2</v>
      </c>
      <c r="E39" s="89">
        <v>1.8691588785046728E-2</v>
      </c>
      <c r="F39" s="101">
        <v>41</v>
      </c>
      <c r="G39" s="90">
        <v>8.7308347529812605E-3</v>
      </c>
      <c r="H39" s="1"/>
      <c r="I39" s="1"/>
      <c r="J39" s="1"/>
      <c r="K39" s="7"/>
      <c r="L39" s="7"/>
    </row>
    <row r="40" spans="1:16">
      <c r="A40" s="305"/>
      <c r="B40" s="307"/>
      <c r="C40" s="143" t="s">
        <v>64</v>
      </c>
      <c r="D40" s="98">
        <v>0</v>
      </c>
      <c r="E40" s="89">
        <v>0</v>
      </c>
      <c r="F40" s="101">
        <v>19</v>
      </c>
      <c r="G40" s="90">
        <v>4.0459965928449741E-3</v>
      </c>
      <c r="H40" s="74"/>
      <c r="I40" s="1"/>
      <c r="J40" s="1"/>
      <c r="K40" s="7"/>
      <c r="L40" s="7"/>
    </row>
    <row r="41" spans="1:16" ht="32" customHeight="1">
      <c r="A41" s="306"/>
      <c r="B41" s="308"/>
      <c r="C41" s="139" t="s">
        <v>25</v>
      </c>
      <c r="D41" s="99">
        <v>107</v>
      </c>
      <c r="E41" s="91">
        <v>1</v>
      </c>
      <c r="F41" s="102">
        <v>4696</v>
      </c>
      <c r="G41" s="92">
        <v>1</v>
      </c>
      <c r="H41" s="1"/>
      <c r="I41" s="1"/>
      <c r="J41" s="1"/>
      <c r="K41" s="7"/>
      <c r="L41" s="7"/>
    </row>
    <row r="42" spans="1:16">
      <c r="A42" s="305" t="s">
        <v>117</v>
      </c>
      <c r="B42" s="309" t="s">
        <v>143</v>
      </c>
      <c r="C42" s="141" t="s">
        <v>60</v>
      </c>
      <c r="D42" s="97">
        <v>72</v>
      </c>
      <c r="E42" s="87">
        <v>0.91139240506329111</v>
      </c>
      <c r="F42" s="100">
        <v>2941</v>
      </c>
      <c r="G42" s="88">
        <v>0.95954323001631325</v>
      </c>
      <c r="H42" s="1"/>
      <c r="I42" s="1"/>
      <c r="J42" s="1"/>
      <c r="K42" s="7"/>
      <c r="L42" s="7"/>
    </row>
    <row r="43" spans="1:16">
      <c r="A43" s="305"/>
      <c r="B43" s="307"/>
      <c r="C43" s="143" t="s">
        <v>61</v>
      </c>
      <c r="D43" s="98">
        <v>7</v>
      </c>
      <c r="E43" s="89">
        <v>8.8607594936708847E-2</v>
      </c>
      <c r="F43" s="101">
        <v>102</v>
      </c>
      <c r="G43" s="90">
        <v>3.3278955954323002E-2</v>
      </c>
      <c r="H43" s="1"/>
      <c r="I43" s="1"/>
      <c r="J43" s="1"/>
      <c r="K43" s="7"/>
      <c r="L43" s="7"/>
    </row>
    <row r="44" spans="1:16">
      <c r="A44" s="305"/>
      <c r="B44" s="307"/>
      <c r="C44" s="143" t="s">
        <v>62</v>
      </c>
      <c r="D44" s="98">
        <v>0</v>
      </c>
      <c r="E44" s="89">
        <v>0</v>
      </c>
      <c r="F44" s="101">
        <v>21</v>
      </c>
      <c r="G44" s="90">
        <v>6.8515497553017944E-3</v>
      </c>
      <c r="H44" s="1"/>
      <c r="I44" s="1"/>
      <c r="J44" s="1"/>
      <c r="K44" s="7"/>
      <c r="L44" s="7"/>
    </row>
    <row r="45" spans="1:16">
      <c r="A45" s="305"/>
      <c r="B45" s="307"/>
      <c r="C45" s="143" t="s">
        <v>63</v>
      </c>
      <c r="D45" s="98">
        <v>0</v>
      </c>
      <c r="E45" s="89">
        <v>0</v>
      </c>
      <c r="F45" s="101">
        <v>1</v>
      </c>
      <c r="G45" s="90">
        <v>3.2626427406199016E-4</v>
      </c>
      <c r="H45" s="1"/>
      <c r="I45" s="1"/>
      <c r="J45" s="1"/>
      <c r="K45" s="7"/>
      <c r="L45" s="7"/>
    </row>
    <row r="46" spans="1:16">
      <c r="A46" s="305"/>
      <c r="B46" s="307"/>
      <c r="C46" s="143" t="s">
        <v>64</v>
      </c>
      <c r="D46" s="98">
        <v>0</v>
      </c>
      <c r="E46" s="89">
        <v>0</v>
      </c>
      <c r="F46" s="101">
        <v>0</v>
      </c>
      <c r="G46" s="90">
        <v>0</v>
      </c>
      <c r="H46" s="1"/>
      <c r="I46" s="1"/>
      <c r="J46" s="1"/>
      <c r="K46" s="7"/>
      <c r="L46" s="7"/>
    </row>
    <row r="47" spans="1:16" ht="48" customHeight="1">
      <c r="A47" s="306"/>
      <c r="B47" s="308"/>
      <c r="C47" s="139" t="s">
        <v>25</v>
      </c>
      <c r="D47" s="99">
        <v>79</v>
      </c>
      <c r="E47" s="91">
        <v>1</v>
      </c>
      <c r="F47" s="102">
        <v>3065</v>
      </c>
      <c r="G47" s="92">
        <v>1</v>
      </c>
      <c r="H47" s="1"/>
      <c r="I47" s="1"/>
      <c r="J47" s="1"/>
      <c r="K47" s="7"/>
      <c r="L47" s="7"/>
    </row>
    <row r="48" spans="1:16">
      <c r="A48" s="305" t="s">
        <v>118</v>
      </c>
      <c r="B48" s="309" t="s">
        <v>143</v>
      </c>
      <c r="C48" s="141" t="s">
        <v>60</v>
      </c>
      <c r="D48" s="97">
        <v>97</v>
      </c>
      <c r="E48" s="87">
        <v>0.90654205607476646</v>
      </c>
      <c r="F48" s="100">
        <v>4419</v>
      </c>
      <c r="G48" s="88">
        <v>0.9416151715320692</v>
      </c>
      <c r="H48" s="1"/>
      <c r="I48" s="1"/>
      <c r="J48" s="1"/>
      <c r="K48" s="7"/>
      <c r="L48" s="7"/>
    </row>
    <row r="49" spans="1:17">
      <c r="A49" s="305"/>
      <c r="B49" s="307"/>
      <c r="C49" s="143" t="s">
        <v>61</v>
      </c>
      <c r="D49" s="98">
        <v>9</v>
      </c>
      <c r="E49" s="89">
        <v>8.4112149532710276E-2</v>
      </c>
      <c r="F49" s="101">
        <v>193</v>
      </c>
      <c r="G49" s="90">
        <v>4.1125079906243339E-2</v>
      </c>
      <c r="H49" s="1"/>
      <c r="I49" s="1"/>
      <c r="J49" s="1"/>
      <c r="K49" s="7"/>
      <c r="L49" s="7"/>
    </row>
    <row r="50" spans="1:17">
      <c r="A50" s="305"/>
      <c r="B50" s="307"/>
      <c r="C50" s="143" t="s">
        <v>62</v>
      </c>
      <c r="D50" s="98">
        <v>1</v>
      </c>
      <c r="E50" s="89">
        <v>9.3457943925233638E-3</v>
      </c>
      <c r="F50" s="101">
        <v>63</v>
      </c>
      <c r="G50" s="90">
        <v>1.3424248881312596E-2</v>
      </c>
      <c r="H50" s="1"/>
      <c r="I50" s="1"/>
      <c r="J50" s="1"/>
      <c r="K50" s="7"/>
      <c r="L50" s="7"/>
    </row>
    <row r="51" spans="1:17">
      <c r="A51" s="305"/>
      <c r="B51" s="307"/>
      <c r="C51" s="143" t="s">
        <v>63</v>
      </c>
      <c r="D51" s="98">
        <v>0</v>
      </c>
      <c r="E51" s="89">
        <v>0</v>
      </c>
      <c r="F51" s="101">
        <v>12</v>
      </c>
      <c r="G51" s="90">
        <v>2.5569997869166845E-3</v>
      </c>
      <c r="H51" s="1"/>
      <c r="I51" s="1"/>
      <c r="J51" s="1"/>
      <c r="K51" s="7"/>
      <c r="L51" s="7"/>
    </row>
    <row r="52" spans="1:17">
      <c r="A52" s="305"/>
      <c r="B52" s="307"/>
      <c r="C52" s="143" t="s">
        <v>64</v>
      </c>
      <c r="D52" s="98">
        <v>0</v>
      </c>
      <c r="E52" s="89">
        <v>0</v>
      </c>
      <c r="F52" s="101">
        <v>6</v>
      </c>
      <c r="G52" s="90">
        <v>1.2784998934583422E-3</v>
      </c>
      <c r="H52" s="1"/>
      <c r="I52" s="1"/>
      <c r="J52" s="1"/>
      <c r="K52" s="7"/>
      <c r="L52" s="7"/>
    </row>
    <row r="53" spans="1:17" ht="48" customHeight="1">
      <c r="A53" s="306"/>
      <c r="B53" s="308"/>
      <c r="C53" s="139" t="s">
        <v>25</v>
      </c>
      <c r="D53" s="99">
        <v>107</v>
      </c>
      <c r="E53" s="91">
        <v>1</v>
      </c>
      <c r="F53" s="102">
        <v>4693</v>
      </c>
      <c r="G53" s="92">
        <v>1</v>
      </c>
      <c r="H53" s="1"/>
      <c r="I53" s="1"/>
      <c r="J53" s="1"/>
      <c r="K53" s="7"/>
      <c r="L53" s="7"/>
    </row>
    <row r="54" spans="1:17" ht="16" customHeight="1">
      <c r="A54" s="300" t="s">
        <v>144</v>
      </c>
      <c r="B54" s="301"/>
      <c r="C54" s="301"/>
      <c r="D54" s="301"/>
      <c r="E54" s="301"/>
      <c r="F54" s="301"/>
      <c r="G54" s="302"/>
      <c r="H54" s="123"/>
      <c r="I54" s="121"/>
      <c r="J54" s="121"/>
      <c r="K54" s="121"/>
      <c r="L54" s="121"/>
      <c r="M54" s="121"/>
      <c r="N54" s="121"/>
      <c r="O54" s="122"/>
      <c r="P54" s="122"/>
      <c r="Q54" s="122"/>
    </row>
    <row r="55" spans="1:17" ht="16" customHeight="1">
      <c r="A55" s="314" t="s">
        <v>162</v>
      </c>
      <c r="B55" s="315"/>
      <c r="C55" s="315"/>
      <c r="D55" s="315"/>
      <c r="E55" s="315"/>
      <c r="F55" s="315"/>
      <c r="G55" s="316"/>
      <c r="H55" s="123"/>
      <c r="I55" s="121"/>
      <c r="J55" s="121"/>
      <c r="K55" s="121"/>
      <c r="L55" s="121"/>
      <c r="M55" s="121"/>
      <c r="N55" s="121"/>
      <c r="O55" s="122"/>
      <c r="P55" s="122"/>
      <c r="Q55" s="122"/>
    </row>
    <row r="56" spans="1:17">
      <c r="A56" s="317" t="s">
        <v>68</v>
      </c>
      <c r="B56" s="318"/>
      <c r="C56" s="319"/>
      <c r="D56" s="111">
        <v>27</v>
      </c>
      <c r="E56" s="112">
        <v>0.55102040816326525</v>
      </c>
      <c r="F56" s="113">
        <v>570</v>
      </c>
      <c r="G56" s="114">
        <v>0.40511727078891258</v>
      </c>
      <c r="H56" s="123"/>
      <c r="I56" s="121"/>
      <c r="J56" s="121"/>
      <c r="K56" s="121"/>
      <c r="L56" s="121"/>
      <c r="M56" s="121"/>
      <c r="N56" s="121"/>
      <c r="O56" s="122"/>
      <c r="P56" s="122"/>
      <c r="Q56" s="122"/>
    </row>
    <row r="57" spans="1:17">
      <c r="A57" s="289" t="s">
        <v>69</v>
      </c>
      <c r="B57" s="310"/>
      <c r="C57" s="290"/>
      <c r="D57" s="98">
        <v>4</v>
      </c>
      <c r="E57" s="89">
        <v>8.1632653061224483E-2</v>
      </c>
      <c r="F57" s="101">
        <v>31</v>
      </c>
      <c r="G57" s="90">
        <v>2.2032693674484721E-2</v>
      </c>
      <c r="H57" s="123"/>
      <c r="I57" s="121"/>
      <c r="J57" s="121"/>
      <c r="K57" s="121"/>
      <c r="L57" s="121"/>
      <c r="M57" s="121"/>
      <c r="N57" s="121"/>
      <c r="O57" s="122"/>
      <c r="P57" s="122"/>
      <c r="Q57" s="122"/>
    </row>
    <row r="58" spans="1:17">
      <c r="A58" s="289" t="s">
        <v>70</v>
      </c>
      <c r="B58" s="310"/>
      <c r="C58" s="290"/>
      <c r="D58" s="98">
        <v>16</v>
      </c>
      <c r="E58" s="89">
        <v>0.32653061224489793</v>
      </c>
      <c r="F58" s="101">
        <v>552</v>
      </c>
      <c r="G58" s="90">
        <v>0.39232409381663114</v>
      </c>
      <c r="H58" s="123"/>
      <c r="I58" s="121"/>
      <c r="J58" s="121"/>
      <c r="K58" s="121"/>
      <c r="L58" s="121"/>
      <c r="M58" s="121"/>
      <c r="N58" s="121"/>
      <c r="O58" s="122"/>
      <c r="P58" s="122"/>
      <c r="Q58" s="122"/>
    </row>
    <row r="59" spans="1:17">
      <c r="A59" s="289" t="s">
        <v>71</v>
      </c>
      <c r="B59" s="310"/>
      <c r="C59" s="290"/>
      <c r="D59" s="98">
        <v>2</v>
      </c>
      <c r="E59" s="89">
        <v>4.0816326530612242E-2</v>
      </c>
      <c r="F59" s="101">
        <v>39</v>
      </c>
      <c r="G59" s="90">
        <v>2.7718550106609809E-2</v>
      </c>
      <c r="H59" s="123"/>
      <c r="I59" s="325"/>
      <c r="J59" s="325"/>
      <c r="K59" s="325"/>
      <c r="L59" s="325"/>
      <c r="M59" s="325"/>
      <c r="N59" s="325"/>
      <c r="O59" s="122"/>
      <c r="P59" s="122"/>
      <c r="Q59" s="122"/>
    </row>
    <row r="60" spans="1:17">
      <c r="A60" s="289" t="s">
        <v>72</v>
      </c>
      <c r="B60" s="310"/>
      <c r="C60" s="290"/>
      <c r="D60" s="98">
        <v>5</v>
      </c>
      <c r="E60" s="89">
        <v>0.10204081632653061</v>
      </c>
      <c r="F60" s="101">
        <v>198</v>
      </c>
      <c r="G60" s="90">
        <v>0.14072494669509594</v>
      </c>
      <c r="I60" s="343"/>
      <c r="J60" s="343"/>
      <c r="K60" s="343"/>
      <c r="L60" s="343"/>
      <c r="M60" s="343"/>
      <c r="N60" s="343"/>
    </row>
    <row r="61" spans="1:17">
      <c r="A61" s="289" t="s">
        <v>73</v>
      </c>
      <c r="B61" s="310"/>
      <c r="C61" s="290"/>
      <c r="D61" s="98">
        <v>1</v>
      </c>
      <c r="E61" s="89">
        <v>2.0408163265306121E-2</v>
      </c>
      <c r="F61" s="101">
        <v>11</v>
      </c>
      <c r="G61" s="90">
        <v>7.818052594171997E-3</v>
      </c>
      <c r="I61" s="343"/>
      <c r="J61" s="343"/>
      <c r="K61" s="343"/>
      <c r="L61" s="343"/>
      <c r="M61" s="343"/>
      <c r="N61" s="343"/>
    </row>
    <row r="62" spans="1:17">
      <c r="A62" s="289" t="s">
        <v>74</v>
      </c>
      <c r="B62" s="310"/>
      <c r="C62" s="290"/>
      <c r="D62" s="98">
        <v>6</v>
      </c>
      <c r="E62" s="89">
        <v>0.12244897959183673</v>
      </c>
      <c r="F62" s="101">
        <v>160</v>
      </c>
      <c r="G62" s="90">
        <v>0.11371712864250177</v>
      </c>
      <c r="I62" s="343"/>
      <c r="J62" s="343"/>
      <c r="K62" s="343"/>
      <c r="L62" s="343"/>
      <c r="M62" s="343"/>
      <c r="N62" s="343"/>
    </row>
    <row r="63" spans="1:17">
      <c r="A63" s="289" t="s">
        <v>75</v>
      </c>
      <c r="B63" s="310"/>
      <c r="C63" s="290"/>
      <c r="D63" s="98">
        <v>1</v>
      </c>
      <c r="E63" s="89">
        <v>2.0408163265306121E-2</v>
      </c>
      <c r="F63" s="101">
        <v>4</v>
      </c>
      <c r="G63" s="90">
        <v>2.8429282160625444E-3</v>
      </c>
      <c r="I63" s="343"/>
      <c r="J63" s="343"/>
      <c r="K63" s="343"/>
      <c r="L63" s="343"/>
      <c r="M63" s="343"/>
      <c r="N63" s="343"/>
    </row>
    <row r="64" spans="1:17">
      <c r="A64" s="289" t="s">
        <v>76</v>
      </c>
      <c r="B64" s="310"/>
      <c r="C64" s="290"/>
      <c r="D64" s="98">
        <v>19</v>
      </c>
      <c r="E64" s="89">
        <v>0.38775510204081631</v>
      </c>
      <c r="F64" s="101">
        <v>348</v>
      </c>
      <c r="G64" s="90">
        <v>0.24733475479744135</v>
      </c>
      <c r="I64" s="343"/>
      <c r="J64" s="343"/>
      <c r="K64" s="343"/>
      <c r="L64" s="343"/>
      <c r="M64" s="343"/>
      <c r="N64" s="343"/>
    </row>
    <row r="65" spans="1:14">
      <c r="A65" s="289" t="s">
        <v>77</v>
      </c>
      <c r="B65" s="310"/>
      <c r="C65" s="290"/>
      <c r="D65" s="98">
        <v>2</v>
      </c>
      <c r="E65" s="89">
        <v>4.0816326530612242E-2</v>
      </c>
      <c r="F65" s="101">
        <v>23</v>
      </c>
      <c r="G65" s="90">
        <v>1.6346837242359632E-2</v>
      </c>
      <c r="I65" s="343"/>
      <c r="J65" s="343"/>
      <c r="K65" s="343"/>
      <c r="L65" s="343"/>
      <c r="M65" s="343"/>
      <c r="N65" s="343"/>
    </row>
    <row r="66" spans="1:14">
      <c r="A66" s="289" t="s">
        <v>78</v>
      </c>
      <c r="B66" s="310"/>
      <c r="C66" s="290"/>
      <c r="D66" s="98">
        <v>7</v>
      </c>
      <c r="E66" s="89">
        <v>0.14285714285714285</v>
      </c>
      <c r="F66" s="101">
        <v>202</v>
      </c>
      <c r="G66" s="90">
        <v>0.14356787491115849</v>
      </c>
    </row>
    <row r="67" spans="1:14">
      <c r="A67" s="289" t="s">
        <v>79</v>
      </c>
      <c r="B67" s="310"/>
      <c r="C67" s="290"/>
      <c r="D67" s="98">
        <v>5</v>
      </c>
      <c r="E67" s="89">
        <v>0.10204081632653061</v>
      </c>
      <c r="F67" s="101">
        <v>93</v>
      </c>
      <c r="G67" s="90">
        <v>6.6098081023454158E-2</v>
      </c>
    </row>
    <row r="68" spans="1:14">
      <c r="A68" s="311" t="s">
        <v>67</v>
      </c>
      <c r="B68" s="312"/>
      <c r="C68" s="313"/>
      <c r="D68" s="111">
        <v>49</v>
      </c>
      <c r="E68" s="115"/>
      <c r="F68" s="113">
        <v>1407</v>
      </c>
      <c r="G68" s="116"/>
    </row>
    <row r="69" spans="1:14" ht="32" customHeight="1">
      <c r="A69" s="314" t="s">
        <v>225</v>
      </c>
      <c r="B69" s="315"/>
      <c r="C69" s="315"/>
      <c r="D69" s="315"/>
      <c r="E69" s="315"/>
      <c r="F69" s="315"/>
      <c r="G69" s="316"/>
    </row>
    <row r="70" spans="1:14">
      <c r="A70" s="317" t="s">
        <v>38</v>
      </c>
      <c r="B70" s="318"/>
      <c r="C70" s="319"/>
      <c r="D70" s="111">
        <v>4</v>
      </c>
      <c r="E70" s="112">
        <v>7.8431372549019607E-2</v>
      </c>
      <c r="F70" s="113">
        <v>281</v>
      </c>
      <c r="G70" s="114">
        <v>0.1910265125764786</v>
      </c>
    </row>
    <row r="71" spans="1:14">
      <c r="A71" s="289" t="s">
        <v>39</v>
      </c>
      <c r="B71" s="310"/>
      <c r="C71" s="290"/>
      <c r="D71" s="98">
        <v>47</v>
      </c>
      <c r="E71" s="89">
        <v>0.92156862745098034</v>
      </c>
      <c r="F71" s="101">
        <v>1190</v>
      </c>
      <c r="G71" s="90">
        <v>0.80897348742352138</v>
      </c>
    </row>
    <row r="72" spans="1:14">
      <c r="A72" s="311" t="s">
        <v>25</v>
      </c>
      <c r="B72" s="312"/>
      <c r="C72" s="313"/>
      <c r="D72" s="111">
        <v>51</v>
      </c>
      <c r="E72" s="115">
        <v>1</v>
      </c>
      <c r="F72" s="113">
        <v>1471</v>
      </c>
      <c r="G72" s="116">
        <v>1</v>
      </c>
    </row>
    <row r="73" spans="1:14" s="62" customFormat="1" ht="32" customHeight="1">
      <c r="A73" s="300" t="s">
        <v>157</v>
      </c>
      <c r="B73" s="301"/>
      <c r="C73" s="301"/>
      <c r="D73" s="301"/>
      <c r="E73" s="301"/>
      <c r="F73" s="301"/>
      <c r="G73" s="302"/>
    </row>
    <row r="74" spans="1:14" ht="32" customHeight="1">
      <c r="A74" s="314" t="s">
        <v>226</v>
      </c>
      <c r="B74" s="315"/>
      <c r="C74" s="315"/>
      <c r="D74" s="315"/>
      <c r="E74" s="315"/>
      <c r="F74" s="315"/>
      <c r="G74" s="316"/>
    </row>
    <row r="75" spans="1:14">
      <c r="A75" s="140" t="s">
        <v>38</v>
      </c>
      <c r="B75" s="117"/>
      <c r="C75" s="141"/>
      <c r="D75" s="111">
        <v>0</v>
      </c>
      <c r="E75" s="112">
        <v>0</v>
      </c>
      <c r="F75" s="113">
        <v>31</v>
      </c>
      <c r="G75" s="114">
        <v>0.11032028469750892</v>
      </c>
    </row>
    <row r="76" spans="1:14">
      <c r="A76" s="142" t="s">
        <v>39</v>
      </c>
      <c r="B76" s="118"/>
      <c r="C76" s="143"/>
      <c r="D76" s="98">
        <v>4</v>
      </c>
      <c r="E76" s="89">
        <v>1</v>
      </c>
      <c r="F76" s="101">
        <v>250</v>
      </c>
      <c r="G76" s="90">
        <v>0.88967971530249113</v>
      </c>
    </row>
    <row r="77" spans="1:14">
      <c r="A77" s="145" t="s">
        <v>25</v>
      </c>
      <c r="B77" s="119"/>
      <c r="C77" s="146"/>
      <c r="D77" s="111">
        <v>4</v>
      </c>
      <c r="E77" s="115">
        <v>1</v>
      </c>
      <c r="F77" s="113">
        <v>281</v>
      </c>
      <c r="G77" s="116">
        <v>1</v>
      </c>
    </row>
    <row r="78" spans="1:14" ht="16" customHeight="1">
      <c r="A78" s="300" t="s">
        <v>227</v>
      </c>
      <c r="B78" s="301"/>
      <c r="C78" s="301"/>
      <c r="D78" s="301"/>
      <c r="E78" s="301"/>
      <c r="F78" s="301"/>
      <c r="G78" s="302"/>
    </row>
    <row r="79" spans="1:14" ht="32" customHeight="1">
      <c r="A79" s="314" t="s">
        <v>163</v>
      </c>
      <c r="B79" s="315"/>
      <c r="C79" s="315"/>
      <c r="D79" s="315"/>
      <c r="E79" s="315"/>
      <c r="F79" s="315"/>
      <c r="G79" s="316"/>
    </row>
    <row r="80" spans="1:14">
      <c r="A80" s="317" t="s">
        <v>80</v>
      </c>
      <c r="B80" s="318"/>
      <c r="C80" s="319"/>
      <c r="D80" s="103">
        <v>0</v>
      </c>
      <c r="E80" s="93">
        <v>0</v>
      </c>
      <c r="F80" s="104">
        <v>96</v>
      </c>
      <c r="G80" s="94">
        <v>0.38709677419354838</v>
      </c>
    </row>
    <row r="81" spans="1:7">
      <c r="A81" s="289" t="s">
        <v>81</v>
      </c>
      <c r="B81" s="310"/>
      <c r="C81" s="290"/>
      <c r="D81" s="98">
        <v>0</v>
      </c>
      <c r="E81" s="93">
        <v>0</v>
      </c>
      <c r="F81" s="101">
        <v>13</v>
      </c>
      <c r="G81" s="90">
        <v>5.2419354838709679E-2</v>
      </c>
    </row>
    <row r="82" spans="1:7">
      <c r="A82" s="289" t="s">
        <v>82</v>
      </c>
      <c r="B82" s="310"/>
      <c r="C82" s="290"/>
      <c r="D82" s="98">
        <v>1</v>
      </c>
      <c r="E82" s="93">
        <v>0.25</v>
      </c>
      <c r="F82" s="101">
        <v>14</v>
      </c>
      <c r="G82" s="90">
        <v>5.6451612903225805E-2</v>
      </c>
    </row>
    <row r="83" spans="1:7">
      <c r="A83" s="289" t="s">
        <v>83</v>
      </c>
      <c r="B83" s="310"/>
      <c r="C83" s="290"/>
      <c r="D83" s="98">
        <v>0</v>
      </c>
      <c r="E83" s="93">
        <v>0</v>
      </c>
      <c r="F83" s="101">
        <v>12</v>
      </c>
      <c r="G83" s="90">
        <v>4.8387096774193547E-2</v>
      </c>
    </row>
    <row r="84" spans="1:7">
      <c r="A84" s="289" t="s">
        <v>84</v>
      </c>
      <c r="B84" s="310"/>
      <c r="C84" s="290"/>
      <c r="D84" s="98">
        <v>3</v>
      </c>
      <c r="E84" s="93">
        <v>0.75</v>
      </c>
      <c r="F84" s="101">
        <v>50</v>
      </c>
      <c r="G84" s="90">
        <v>0.20161290322580644</v>
      </c>
    </row>
    <row r="85" spans="1:7">
      <c r="A85" s="289" t="s">
        <v>85</v>
      </c>
      <c r="B85" s="310"/>
      <c r="C85" s="290"/>
      <c r="D85" s="98">
        <v>2</v>
      </c>
      <c r="E85" s="93">
        <v>0.5</v>
      </c>
      <c r="F85" s="101">
        <v>42</v>
      </c>
      <c r="G85" s="90">
        <v>0.16935483870967741</v>
      </c>
    </row>
    <row r="86" spans="1:7" s="149" customFormat="1">
      <c r="A86" s="147" t="s">
        <v>170</v>
      </c>
      <c r="B86" s="150"/>
      <c r="C86" s="148"/>
      <c r="D86" s="98">
        <v>2</v>
      </c>
      <c r="E86" s="93">
        <v>0.5</v>
      </c>
      <c r="F86" s="101">
        <v>97</v>
      </c>
      <c r="G86" s="90">
        <v>0.3911290322580645</v>
      </c>
    </row>
    <row r="87" spans="1:7" s="149" customFormat="1">
      <c r="A87" s="147" t="s">
        <v>228</v>
      </c>
      <c r="B87" s="150"/>
      <c r="C87" s="148"/>
      <c r="D87" s="98">
        <v>3</v>
      </c>
      <c r="E87" s="93">
        <v>0.75</v>
      </c>
      <c r="F87" s="101">
        <v>59</v>
      </c>
      <c r="G87" s="90">
        <v>0.23790322580645162</v>
      </c>
    </row>
    <row r="88" spans="1:7">
      <c r="A88" s="289" t="s">
        <v>79</v>
      </c>
      <c r="B88" s="310"/>
      <c r="C88" s="290"/>
      <c r="D88" s="98">
        <v>0</v>
      </c>
      <c r="E88" s="93">
        <v>0</v>
      </c>
      <c r="F88" s="101">
        <v>71</v>
      </c>
      <c r="G88" s="90">
        <v>0.28629032258064518</v>
      </c>
    </row>
    <row r="89" spans="1:7">
      <c r="A89" s="311" t="s">
        <v>67</v>
      </c>
      <c r="B89" s="312"/>
      <c r="C89" s="313"/>
      <c r="D89" s="111">
        <v>4</v>
      </c>
      <c r="E89" s="115"/>
      <c r="F89" s="113">
        <v>248</v>
      </c>
      <c r="G89" s="116"/>
    </row>
    <row r="90" spans="1:7" s="126" customFormat="1" ht="16" customHeight="1">
      <c r="A90" s="300" t="s">
        <v>229</v>
      </c>
      <c r="B90" s="301"/>
      <c r="C90" s="301"/>
      <c r="D90" s="301"/>
      <c r="E90" s="301"/>
      <c r="F90" s="301"/>
      <c r="G90" s="302"/>
    </row>
    <row r="91" spans="1:7" ht="32" customHeight="1">
      <c r="A91" s="314" t="s">
        <v>230</v>
      </c>
      <c r="B91" s="315"/>
      <c r="C91" s="315"/>
      <c r="D91" s="315"/>
      <c r="E91" s="315"/>
      <c r="F91" s="315"/>
      <c r="G91" s="316"/>
    </row>
    <row r="92" spans="1:7">
      <c r="A92" s="317" t="s">
        <v>86</v>
      </c>
      <c r="B92" s="318"/>
      <c r="C92" s="319"/>
      <c r="D92" s="111">
        <v>0</v>
      </c>
      <c r="E92" s="112">
        <v>0</v>
      </c>
      <c r="F92" s="113">
        <v>3</v>
      </c>
      <c r="G92" s="114">
        <v>9.6774193548387094E-2</v>
      </c>
    </row>
    <row r="93" spans="1:7">
      <c r="A93" s="289" t="s">
        <v>87</v>
      </c>
      <c r="B93" s="310"/>
      <c r="C93" s="290"/>
      <c r="D93" s="98">
        <v>0</v>
      </c>
      <c r="E93" s="89">
        <v>0</v>
      </c>
      <c r="F93" s="101">
        <v>8</v>
      </c>
      <c r="G93" s="90">
        <v>0.25806451612903225</v>
      </c>
    </row>
    <row r="94" spans="1:7">
      <c r="A94" s="289" t="s">
        <v>88</v>
      </c>
      <c r="B94" s="310"/>
      <c r="C94" s="290"/>
      <c r="D94" s="98">
        <v>0</v>
      </c>
      <c r="E94" s="89">
        <v>0</v>
      </c>
      <c r="F94" s="101">
        <v>5</v>
      </c>
      <c r="G94" s="90">
        <v>0.16129032258064516</v>
      </c>
    </row>
    <row r="95" spans="1:7">
      <c r="A95" s="289" t="s">
        <v>89</v>
      </c>
      <c r="B95" s="310"/>
      <c r="C95" s="290"/>
      <c r="D95" s="98">
        <v>0</v>
      </c>
      <c r="E95" s="89">
        <v>0</v>
      </c>
      <c r="F95" s="101">
        <v>5</v>
      </c>
      <c r="G95" s="90">
        <v>0.16129032258064516</v>
      </c>
    </row>
    <row r="96" spans="1:7">
      <c r="A96" s="289" t="s">
        <v>90</v>
      </c>
      <c r="B96" s="310"/>
      <c r="C96" s="290"/>
      <c r="D96" s="98">
        <v>0</v>
      </c>
      <c r="E96" s="89">
        <v>0</v>
      </c>
      <c r="F96" s="101">
        <v>6</v>
      </c>
      <c r="G96" s="90">
        <v>0.19354838709677419</v>
      </c>
    </row>
    <row r="97" spans="1:7">
      <c r="A97" s="289" t="s">
        <v>91</v>
      </c>
      <c r="B97" s="310"/>
      <c r="C97" s="290"/>
      <c r="D97" s="98">
        <v>0</v>
      </c>
      <c r="E97" s="89">
        <v>0</v>
      </c>
      <c r="F97" s="101">
        <v>4</v>
      </c>
      <c r="G97" s="90">
        <v>0.12903225806451613</v>
      </c>
    </row>
    <row r="98" spans="1:7">
      <c r="A98" s="311" t="s">
        <v>25</v>
      </c>
      <c r="B98" s="312"/>
      <c r="C98" s="313"/>
      <c r="D98" s="111">
        <v>0</v>
      </c>
      <c r="E98" s="115">
        <v>0</v>
      </c>
      <c r="F98" s="113">
        <v>31</v>
      </c>
      <c r="G98" s="116">
        <v>1</v>
      </c>
    </row>
    <row r="99" spans="1:7" ht="32" customHeight="1">
      <c r="A99" s="314" t="s">
        <v>231</v>
      </c>
      <c r="B99" s="315"/>
      <c r="C99" s="315"/>
      <c r="D99" s="315"/>
      <c r="E99" s="315"/>
      <c r="F99" s="315"/>
      <c r="G99" s="316"/>
    </row>
    <row r="100" spans="1:7">
      <c r="A100" s="317" t="s">
        <v>86</v>
      </c>
      <c r="B100" s="318"/>
      <c r="C100" s="319"/>
      <c r="D100" s="111">
        <v>0</v>
      </c>
      <c r="E100" s="112">
        <v>0</v>
      </c>
      <c r="F100" s="113">
        <v>3</v>
      </c>
      <c r="G100" s="114">
        <v>9.6774193548387094E-2</v>
      </c>
    </row>
    <row r="101" spans="1:7">
      <c r="A101" s="289" t="s">
        <v>87</v>
      </c>
      <c r="B101" s="310"/>
      <c r="C101" s="290"/>
      <c r="D101" s="98">
        <v>0</v>
      </c>
      <c r="E101" s="89">
        <v>0</v>
      </c>
      <c r="F101" s="101">
        <v>6</v>
      </c>
      <c r="G101" s="90">
        <v>0.19354838709677419</v>
      </c>
    </row>
    <row r="102" spans="1:7">
      <c r="A102" s="289" t="s">
        <v>88</v>
      </c>
      <c r="B102" s="310"/>
      <c r="C102" s="290"/>
      <c r="D102" s="98">
        <v>0</v>
      </c>
      <c r="E102" s="89">
        <v>0</v>
      </c>
      <c r="F102" s="101">
        <v>7</v>
      </c>
      <c r="G102" s="90">
        <v>0.22580645161290319</v>
      </c>
    </row>
    <row r="103" spans="1:7">
      <c r="A103" s="289" t="s">
        <v>89</v>
      </c>
      <c r="B103" s="310"/>
      <c r="C103" s="290"/>
      <c r="D103" s="98">
        <v>0</v>
      </c>
      <c r="E103" s="89">
        <v>0</v>
      </c>
      <c r="F103" s="101">
        <v>7</v>
      </c>
      <c r="G103" s="90">
        <v>0.22580645161290319</v>
      </c>
    </row>
    <row r="104" spans="1:7">
      <c r="A104" s="289" t="s">
        <v>90</v>
      </c>
      <c r="B104" s="310"/>
      <c r="C104" s="290"/>
      <c r="D104" s="98">
        <v>0</v>
      </c>
      <c r="E104" s="89">
        <v>0</v>
      </c>
      <c r="F104" s="101">
        <v>6</v>
      </c>
      <c r="G104" s="90">
        <v>0.19354838709677419</v>
      </c>
    </row>
    <row r="105" spans="1:7">
      <c r="A105" s="289" t="s">
        <v>91</v>
      </c>
      <c r="B105" s="310"/>
      <c r="C105" s="290"/>
      <c r="D105" s="98">
        <v>0</v>
      </c>
      <c r="E105" s="89">
        <v>0</v>
      </c>
      <c r="F105" s="101">
        <v>2</v>
      </c>
      <c r="G105" s="90">
        <v>6.4516129032258063E-2</v>
      </c>
    </row>
    <row r="106" spans="1:7" ht="16" thickBot="1">
      <c r="A106" s="296" t="s">
        <v>25</v>
      </c>
      <c r="B106" s="303"/>
      <c r="C106" s="297"/>
      <c r="D106" s="105">
        <v>0</v>
      </c>
      <c r="E106" s="95">
        <v>0</v>
      </c>
      <c r="F106" s="106">
        <v>31</v>
      </c>
      <c r="G106" s="96">
        <v>1</v>
      </c>
    </row>
  </sheetData>
  <mergeCells count="94">
    <mergeCell ref="I64:N64"/>
    <mergeCell ref="I65:N65"/>
    <mergeCell ref="I59:N59"/>
    <mergeCell ref="I60:N60"/>
    <mergeCell ref="I61:N61"/>
    <mergeCell ref="I62:N62"/>
    <mergeCell ref="I63:N63"/>
    <mergeCell ref="A82:C82"/>
    <mergeCell ref="A83:C83"/>
    <mergeCell ref="C14:C15"/>
    <mergeCell ref="D14:D15"/>
    <mergeCell ref="E14:E15"/>
    <mergeCell ref="A55:G55"/>
    <mergeCell ref="B42:B47"/>
    <mergeCell ref="A80:C80"/>
    <mergeCell ref="A81:C81"/>
    <mergeCell ref="A69:G69"/>
    <mergeCell ref="A70:C70"/>
    <mergeCell ref="A71:C71"/>
    <mergeCell ref="A72:C72"/>
    <mergeCell ref="A42:A47"/>
    <mergeCell ref="A74:G74"/>
    <mergeCell ref="A54:G54"/>
    <mergeCell ref="F14:F15"/>
    <mergeCell ref="B30:B35"/>
    <mergeCell ref="L4:X4"/>
    <mergeCell ref="A6:G6"/>
    <mergeCell ref="A7:G7"/>
    <mergeCell ref="A8:G8"/>
    <mergeCell ref="A4:G4"/>
    <mergeCell ref="A26:G26"/>
    <mergeCell ref="A27:C28"/>
    <mergeCell ref="A29:G29"/>
    <mergeCell ref="D27:E27"/>
    <mergeCell ref="F27:G27"/>
    <mergeCell ref="A30:A35"/>
    <mergeCell ref="H30:P34"/>
    <mergeCell ref="H1:I1"/>
    <mergeCell ref="A1:G1"/>
    <mergeCell ref="A23:G23"/>
    <mergeCell ref="A24:G24"/>
    <mergeCell ref="A21:B21"/>
    <mergeCell ref="A22:B22"/>
    <mergeCell ref="A12:G12"/>
    <mergeCell ref="C13:E13"/>
    <mergeCell ref="F13:G13"/>
    <mergeCell ref="G14:G15"/>
    <mergeCell ref="A17:B17"/>
    <mergeCell ref="A18:B18"/>
    <mergeCell ref="A20:B20"/>
    <mergeCell ref="A9:G9"/>
    <mergeCell ref="A10:F10"/>
    <mergeCell ref="A13:B15"/>
    <mergeCell ref="A79:G79"/>
    <mergeCell ref="A56:C56"/>
    <mergeCell ref="A57:C57"/>
    <mergeCell ref="A58:C58"/>
    <mergeCell ref="A59:C59"/>
    <mergeCell ref="A60:C60"/>
    <mergeCell ref="A61:C61"/>
    <mergeCell ref="A62:C62"/>
    <mergeCell ref="A63:C63"/>
    <mergeCell ref="A64:C64"/>
    <mergeCell ref="A65:C65"/>
    <mergeCell ref="A66:C66"/>
    <mergeCell ref="A73:G73"/>
    <mergeCell ref="A78:G78"/>
    <mergeCell ref="A67:C67"/>
    <mergeCell ref="A68:C68"/>
    <mergeCell ref="A92:C92"/>
    <mergeCell ref="A93:C93"/>
    <mergeCell ref="A94:C94"/>
    <mergeCell ref="A95:C95"/>
    <mergeCell ref="A84:C84"/>
    <mergeCell ref="A85:C85"/>
    <mergeCell ref="A88:C88"/>
    <mergeCell ref="A89:C89"/>
    <mergeCell ref="A90:G90"/>
    <mergeCell ref="A106:C106"/>
    <mergeCell ref="A36:A41"/>
    <mergeCell ref="B36:B41"/>
    <mergeCell ref="A48:A53"/>
    <mergeCell ref="B48:B53"/>
    <mergeCell ref="A101:C101"/>
    <mergeCell ref="A102:C102"/>
    <mergeCell ref="A103:C103"/>
    <mergeCell ref="A104:C104"/>
    <mergeCell ref="A105:C105"/>
    <mergeCell ref="A96:C96"/>
    <mergeCell ref="A97:C97"/>
    <mergeCell ref="A98:C98"/>
    <mergeCell ref="A99:G99"/>
    <mergeCell ref="A100:C100"/>
    <mergeCell ref="A91:G91"/>
  </mergeCells>
  <hyperlinks>
    <hyperlink ref="H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H56"/>
  <sheetViews>
    <sheetView showGridLines="0" workbookViewId="0">
      <pane ySplit="6" topLeftCell="A46" activePane="bottomLeft" state="frozen"/>
      <selection pane="bottomLeft" sqref="A1:F1"/>
    </sheetView>
  </sheetViews>
  <sheetFormatPr baseColWidth="10" defaultColWidth="11" defaultRowHeight="15" x14ac:dyDescent="0"/>
  <cols>
    <col min="1" max="1" width="27.83203125" style="2" customWidth="1"/>
    <col min="2" max="2" width="27.83203125" style="1" customWidth="1"/>
    <col min="3" max="6" width="11.83203125" style="1" customWidth="1"/>
  </cols>
  <sheetData>
    <row r="1" spans="1:8" ht="80" customHeight="1">
      <c r="A1" s="193" t="s">
        <v>238</v>
      </c>
      <c r="B1" s="193"/>
      <c r="C1" s="193"/>
      <c r="D1" s="193"/>
      <c r="E1" s="193"/>
      <c r="F1" s="193"/>
      <c r="G1" s="280" t="s">
        <v>6</v>
      </c>
      <c r="H1" s="280"/>
    </row>
    <row r="2" spans="1:8">
      <c r="A2" s="137" t="s">
        <v>92</v>
      </c>
    </row>
    <row r="3" spans="1:8" ht="16" thickBot="1">
      <c r="A3" s="4"/>
      <c r="B3" s="4"/>
      <c r="C3" s="4"/>
      <c r="D3" s="4"/>
      <c r="E3" s="4"/>
      <c r="F3" s="4"/>
    </row>
    <row r="4" spans="1:8" s="1" customFormat="1" ht="28" customHeight="1" thickBot="1">
      <c r="A4" s="217" t="s">
        <v>147</v>
      </c>
      <c r="B4" s="218"/>
      <c r="C4" s="218"/>
      <c r="D4" s="218"/>
      <c r="E4" s="218"/>
      <c r="F4" s="219"/>
      <c r="G4"/>
      <c r="H4"/>
    </row>
    <row r="5" spans="1:8" s="1" customFormat="1" ht="32" customHeight="1">
      <c r="A5" s="298"/>
      <c r="B5" s="299"/>
      <c r="C5" s="211" t="s">
        <v>202</v>
      </c>
      <c r="D5" s="213"/>
      <c r="E5" s="214" t="s">
        <v>114</v>
      </c>
      <c r="F5" s="216"/>
      <c r="G5"/>
      <c r="H5" s="27"/>
    </row>
    <row r="6" spans="1:8" s="1" customFormat="1">
      <c r="A6" s="245"/>
      <c r="B6" s="246"/>
      <c r="C6" s="28" t="s">
        <v>10</v>
      </c>
      <c r="D6" s="39" t="s">
        <v>19</v>
      </c>
      <c r="E6" s="136" t="s">
        <v>10</v>
      </c>
      <c r="F6" s="44" t="s">
        <v>19</v>
      </c>
      <c r="G6"/>
      <c r="H6"/>
    </row>
    <row r="7" spans="1:8" ht="32" customHeight="1">
      <c r="A7" s="291" t="s">
        <v>232</v>
      </c>
      <c r="B7" s="344"/>
      <c r="C7" s="344"/>
      <c r="D7" s="344"/>
      <c r="E7" s="344"/>
      <c r="F7" s="345"/>
    </row>
    <row r="8" spans="1:8">
      <c r="A8" s="240" t="s">
        <v>93</v>
      </c>
      <c r="B8" s="141" t="s">
        <v>38</v>
      </c>
      <c r="C8" s="97">
        <v>5</v>
      </c>
      <c r="D8" s="87">
        <v>2.564102564102564E-2</v>
      </c>
      <c r="E8" s="100">
        <v>125</v>
      </c>
      <c r="F8" s="88">
        <v>1.5695630336514315E-2</v>
      </c>
    </row>
    <row r="9" spans="1:8">
      <c r="A9" s="241"/>
      <c r="B9" s="143" t="s">
        <v>39</v>
      </c>
      <c r="C9" s="98">
        <v>190</v>
      </c>
      <c r="D9" s="89">
        <v>0.97435897435897434</v>
      </c>
      <c r="E9" s="101">
        <v>7812</v>
      </c>
      <c r="F9" s="90">
        <v>0.9809141135107986</v>
      </c>
    </row>
    <row r="10" spans="1:8">
      <c r="A10" s="241"/>
      <c r="B10" s="143" t="s">
        <v>40</v>
      </c>
      <c r="C10" s="98">
        <v>0</v>
      </c>
      <c r="D10" s="89">
        <v>0</v>
      </c>
      <c r="E10" s="101">
        <v>27</v>
      </c>
      <c r="F10" s="90">
        <v>3.390256152687092E-3</v>
      </c>
    </row>
    <row r="11" spans="1:8" ht="32" customHeight="1">
      <c r="A11" s="242"/>
      <c r="B11" s="139" t="s">
        <v>25</v>
      </c>
      <c r="C11" s="99">
        <v>195</v>
      </c>
      <c r="D11" s="91">
        <v>1</v>
      </c>
      <c r="E11" s="102">
        <v>7964</v>
      </c>
      <c r="F11" s="92">
        <v>1</v>
      </c>
    </row>
    <row r="12" spans="1:8">
      <c r="A12" s="240" t="s">
        <v>94</v>
      </c>
      <c r="B12" s="141" t="s">
        <v>38</v>
      </c>
      <c r="C12" s="97">
        <v>0</v>
      </c>
      <c r="D12" s="87">
        <v>0</v>
      </c>
      <c r="E12" s="100">
        <v>21</v>
      </c>
      <c r="F12" s="88">
        <v>2.6381909547738692E-3</v>
      </c>
    </row>
    <row r="13" spans="1:8">
      <c r="A13" s="241"/>
      <c r="B13" s="143" t="s">
        <v>39</v>
      </c>
      <c r="C13" s="98">
        <v>195</v>
      </c>
      <c r="D13" s="89">
        <v>1</v>
      </c>
      <c r="E13" s="101">
        <v>7930</v>
      </c>
      <c r="F13" s="90">
        <v>0.99623115577889432</v>
      </c>
    </row>
    <row r="14" spans="1:8">
      <c r="A14" s="241"/>
      <c r="B14" s="143" t="s">
        <v>40</v>
      </c>
      <c r="C14" s="98">
        <v>0</v>
      </c>
      <c r="D14" s="89">
        <v>0</v>
      </c>
      <c r="E14" s="101">
        <v>9</v>
      </c>
      <c r="F14" s="90">
        <v>1.1306532663316582E-3</v>
      </c>
    </row>
    <row r="15" spans="1:8" ht="32" customHeight="1">
      <c r="A15" s="242"/>
      <c r="B15" s="139" t="s">
        <v>25</v>
      </c>
      <c r="C15" s="99">
        <v>195</v>
      </c>
      <c r="D15" s="91">
        <v>1</v>
      </c>
      <c r="E15" s="102">
        <v>7960</v>
      </c>
      <c r="F15" s="92">
        <v>1</v>
      </c>
    </row>
    <row r="16" spans="1:8">
      <c r="A16" s="240" t="s">
        <v>172</v>
      </c>
      <c r="B16" s="141" t="s">
        <v>38</v>
      </c>
      <c r="C16" s="97">
        <v>0</v>
      </c>
      <c r="D16" s="87">
        <v>0</v>
      </c>
      <c r="E16" s="100">
        <v>21</v>
      </c>
      <c r="F16" s="88">
        <v>2.6381909547738692E-3</v>
      </c>
    </row>
    <row r="17" spans="1:6">
      <c r="A17" s="241"/>
      <c r="B17" s="143" t="s">
        <v>39</v>
      </c>
      <c r="C17" s="98">
        <v>195</v>
      </c>
      <c r="D17" s="89">
        <v>1</v>
      </c>
      <c r="E17" s="101">
        <v>7932</v>
      </c>
      <c r="F17" s="90">
        <v>0.99648241206030153</v>
      </c>
    </row>
    <row r="18" spans="1:6">
      <c r="A18" s="241"/>
      <c r="B18" s="143" t="s">
        <v>40</v>
      </c>
      <c r="C18" s="98">
        <v>0</v>
      </c>
      <c r="D18" s="89">
        <v>0</v>
      </c>
      <c r="E18" s="101">
        <v>7</v>
      </c>
      <c r="F18" s="90">
        <v>8.7939698492462315E-4</v>
      </c>
    </row>
    <row r="19" spans="1:6">
      <c r="A19" s="242"/>
      <c r="B19" s="139" t="s">
        <v>25</v>
      </c>
      <c r="C19" s="99">
        <v>195</v>
      </c>
      <c r="D19" s="91">
        <v>1</v>
      </c>
      <c r="E19" s="102">
        <v>7960</v>
      </c>
      <c r="F19" s="92">
        <v>1</v>
      </c>
    </row>
    <row r="20" spans="1:6">
      <c r="A20" s="240" t="s">
        <v>95</v>
      </c>
      <c r="B20" s="141" t="s">
        <v>38</v>
      </c>
      <c r="C20" s="97">
        <v>0</v>
      </c>
      <c r="D20" s="87">
        <v>0</v>
      </c>
      <c r="E20" s="100">
        <v>19</v>
      </c>
      <c r="F20" s="88">
        <v>2.3890355840563309E-3</v>
      </c>
    </row>
    <row r="21" spans="1:6">
      <c r="A21" s="241"/>
      <c r="B21" s="143" t="s">
        <v>39</v>
      </c>
      <c r="C21" s="98">
        <v>194</v>
      </c>
      <c r="D21" s="89">
        <v>1</v>
      </c>
      <c r="E21" s="101">
        <v>7927</v>
      </c>
      <c r="F21" s="90">
        <v>0.99673079341129134</v>
      </c>
    </row>
    <row r="22" spans="1:6">
      <c r="A22" s="241"/>
      <c r="B22" s="143" t="s">
        <v>40</v>
      </c>
      <c r="C22" s="98">
        <v>0</v>
      </c>
      <c r="D22" s="89">
        <v>0</v>
      </c>
      <c r="E22" s="101">
        <v>7</v>
      </c>
      <c r="F22" s="90">
        <v>8.8017100465233246E-4</v>
      </c>
    </row>
    <row r="23" spans="1:6">
      <c r="A23" s="242"/>
      <c r="B23" s="139" t="s">
        <v>25</v>
      </c>
      <c r="C23" s="99">
        <v>194</v>
      </c>
      <c r="D23" s="91">
        <v>1</v>
      </c>
      <c r="E23" s="102">
        <v>7953</v>
      </c>
      <c r="F23" s="92">
        <v>1</v>
      </c>
    </row>
    <row r="24" spans="1:6">
      <c r="A24" s="240" t="s">
        <v>96</v>
      </c>
      <c r="B24" s="141" t="s">
        <v>38</v>
      </c>
      <c r="C24" s="97">
        <v>0</v>
      </c>
      <c r="D24" s="87">
        <v>0</v>
      </c>
      <c r="E24" s="100">
        <v>20</v>
      </c>
      <c r="F24" s="88">
        <v>2.5144581342720642E-3</v>
      </c>
    </row>
    <row r="25" spans="1:6">
      <c r="A25" s="241"/>
      <c r="B25" s="143" t="s">
        <v>39</v>
      </c>
      <c r="C25" s="98">
        <v>195</v>
      </c>
      <c r="D25" s="89">
        <v>1</v>
      </c>
      <c r="E25" s="101">
        <v>7927</v>
      </c>
      <c r="F25" s="90">
        <v>0.99660548151873274</v>
      </c>
    </row>
    <row r="26" spans="1:6">
      <c r="A26" s="241"/>
      <c r="B26" s="143" t="s">
        <v>40</v>
      </c>
      <c r="C26" s="98">
        <v>0</v>
      </c>
      <c r="D26" s="89">
        <v>0</v>
      </c>
      <c r="E26" s="101">
        <v>7</v>
      </c>
      <c r="F26" s="90">
        <v>8.8006034699522238E-4</v>
      </c>
    </row>
    <row r="27" spans="1:6">
      <c r="A27" s="242"/>
      <c r="B27" s="139" t="s">
        <v>25</v>
      </c>
      <c r="C27" s="99">
        <v>195</v>
      </c>
      <c r="D27" s="91">
        <v>1</v>
      </c>
      <c r="E27" s="102">
        <v>7954</v>
      </c>
      <c r="F27" s="92">
        <v>1</v>
      </c>
    </row>
    <row r="28" spans="1:6" ht="16" customHeight="1">
      <c r="A28" s="300" t="s">
        <v>156</v>
      </c>
      <c r="B28" s="301"/>
      <c r="C28" s="301"/>
      <c r="D28" s="301"/>
      <c r="E28" s="301"/>
      <c r="F28" s="302"/>
    </row>
    <row r="29" spans="1:6" ht="16" customHeight="1">
      <c r="A29" s="291" t="s">
        <v>164</v>
      </c>
      <c r="B29" s="344"/>
      <c r="C29" s="344"/>
      <c r="D29" s="344"/>
      <c r="E29" s="344"/>
      <c r="F29" s="345"/>
    </row>
    <row r="30" spans="1:6">
      <c r="A30" s="292" t="s">
        <v>68</v>
      </c>
      <c r="B30" s="293"/>
      <c r="C30" s="97">
        <v>2</v>
      </c>
      <c r="D30" s="87">
        <v>0.4</v>
      </c>
      <c r="E30" s="100">
        <v>50</v>
      </c>
      <c r="F30" s="88">
        <v>0.45454545454545453</v>
      </c>
    </row>
    <row r="31" spans="1:6">
      <c r="A31" s="289" t="s">
        <v>69</v>
      </c>
      <c r="B31" s="290"/>
      <c r="C31" s="98">
        <v>1</v>
      </c>
      <c r="D31" s="89">
        <v>0.2</v>
      </c>
      <c r="E31" s="101">
        <v>1</v>
      </c>
      <c r="F31" s="90">
        <v>9.0909090909090905E-3</v>
      </c>
    </row>
    <row r="32" spans="1:6">
      <c r="A32" s="289" t="s">
        <v>70</v>
      </c>
      <c r="B32" s="290"/>
      <c r="C32" s="98">
        <v>1</v>
      </c>
      <c r="D32" s="89">
        <v>0.2</v>
      </c>
      <c r="E32" s="101">
        <v>29</v>
      </c>
      <c r="F32" s="90">
        <v>0.26363636363636361</v>
      </c>
    </row>
    <row r="33" spans="1:6">
      <c r="A33" s="289" t="s">
        <v>71</v>
      </c>
      <c r="B33" s="290"/>
      <c r="C33" s="98">
        <v>0</v>
      </c>
      <c r="D33" s="89">
        <v>0</v>
      </c>
      <c r="E33" s="101">
        <v>1</v>
      </c>
      <c r="F33" s="90">
        <v>9.0909090909090905E-3</v>
      </c>
    </row>
    <row r="34" spans="1:6">
      <c r="A34" s="289" t="s">
        <v>72</v>
      </c>
      <c r="B34" s="290"/>
      <c r="C34" s="98">
        <v>1</v>
      </c>
      <c r="D34" s="89">
        <v>0.2</v>
      </c>
      <c r="E34" s="101">
        <v>18</v>
      </c>
      <c r="F34" s="90">
        <v>0.16363636363636364</v>
      </c>
    </row>
    <row r="35" spans="1:6">
      <c r="A35" s="289" t="s">
        <v>73</v>
      </c>
      <c r="B35" s="290"/>
      <c r="C35" s="98">
        <v>0</v>
      </c>
      <c r="D35" s="89">
        <v>0</v>
      </c>
      <c r="E35" s="101">
        <v>1</v>
      </c>
      <c r="F35" s="90">
        <v>9.0909090909090905E-3</v>
      </c>
    </row>
    <row r="36" spans="1:6">
      <c r="A36" s="289" t="s">
        <v>74</v>
      </c>
      <c r="B36" s="290"/>
      <c r="C36" s="98">
        <v>1</v>
      </c>
      <c r="D36" s="89">
        <v>0.2</v>
      </c>
      <c r="E36" s="101">
        <v>11</v>
      </c>
      <c r="F36" s="90">
        <v>0.1</v>
      </c>
    </row>
    <row r="37" spans="1:6">
      <c r="A37" s="289" t="s">
        <v>75</v>
      </c>
      <c r="B37" s="290"/>
      <c r="C37" s="98">
        <v>0</v>
      </c>
      <c r="D37" s="89">
        <v>0</v>
      </c>
      <c r="E37" s="101">
        <v>1</v>
      </c>
      <c r="F37" s="90">
        <v>9.0909090909090905E-3</v>
      </c>
    </row>
    <row r="38" spans="1:6">
      <c r="A38" s="289" t="s">
        <v>76</v>
      </c>
      <c r="B38" s="290"/>
      <c r="C38" s="98">
        <v>0</v>
      </c>
      <c r="D38" s="89">
        <v>0</v>
      </c>
      <c r="E38" s="101">
        <v>7</v>
      </c>
      <c r="F38" s="90">
        <v>6.363636363636363E-2</v>
      </c>
    </row>
    <row r="39" spans="1:6">
      <c r="A39" s="289" t="s">
        <v>77</v>
      </c>
      <c r="B39" s="290"/>
      <c r="C39" s="98">
        <v>0</v>
      </c>
      <c r="D39" s="89">
        <v>0</v>
      </c>
      <c r="E39" s="101">
        <v>1</v>
      </c>
      <c r="F39" s="90">
        <v>9.0909090909090905E-3</v>
      </c>
    </row>
    <row r="40" spans="1:6">
      <c r="A40" s="289" t="s">
        <v>78</v>
      </c>
      <c r="B40" s="290"/>
      <c r="C40" s="98">
        <v>0</v>
      </c>
      <c r="D40" s="89">
        <v>0</v>
      </c>
      <c r="E40" s="101">
        <v>11</v>
      </c>
      <c r="F40" s="90">
        <v>0.1</v>
      </c>
    </row>
    <row r="41" spans="1:6">
      <c r="A41" s="289" t="s">
        <v>79</v>
      </c>
      <c r="B41" s="290"/>
      <c r="C41" s="98">
        <v>0</v>
      </c>
      <c r="D41" s="89">
        <v>0</v>
      </c>
      <c r="E41" s="101">
        <v>12</v>
      </c>
      <c r="F41" s="90">
        <v>0.10909090909090909</v>
      </c>
    </row>
    <row r="42" spans="1:6" ht="16" customHeight="1">
      <c r="A42" s="294" t="s">
        <v>67</v>
      </c>
      <c r="B42" s="295"/>
      <c r="C42" s="99">
        <v>5</v>
      </c>
      <c r="D42" s="91"/>
      <c r="E42" s="102">
        <v>110</v>
      </c>
      <c r="F42" s="92"/>
    </row>
    <row r="43" spans="1:6" ht="32" customHeight="1">
      <c r="A43" s="291" t="s">
        <v>233</v>
      </c>
      <c r="B43" s="344"/>
      <c r="C43" s="344"/>
      <c r="D43" s="344"/>
      <c r="E43" s="344"/>
      <c r="F43" s="345"/>
    </row>
    <row r="44" spans="1:6">
      <c r="A44" s="292" t="s">
        <v>38</v>
      </c>
      <c r="B44" s="293"/>
      <c r="C44" s="97">
        <v>0</v>
      </c>
      <c r="D44" s="87">
        <v>0</v>
      </c>
      <c r="E44" s="100">
        <v>23</v>
      </c>
      <c r="F44" s="88">
        <v>0.19327731092436978</v>
      </c>
    </row>
    <row r="45" spans="1:6">
      <c r="A45" s="289" t="s">
        <v>39</v>
      </c>
      <c r="B45" s="290"/>
      <c r="C45" s="98">
        <v>5</v>
      </c>
      <c r="D45" s="89">
        <v>1</v>
      </c>
      <c r="E45" s="101">
        <v>96</v>
      </c>
      <c r="F45" s="90">
        <v>0.80672268907563027</v>
      </c>
    </row>
    <row r="46" spans="1:6" ht="16" customHeight="1">
      <c r="A46" s="294" t="s">
        <v>25</v>
      </c>
      <c r="B46" s="295"/>
      <c r="C46" s="99">
        <v>5</v>
      </c>
      <c r="D46" s="91">
        <v>1</v>
      </c>
      <c r="E46" s="102">
        <v>119</v>
      </c>
      <c r="F46" s="92">
        <v>1</v>
      </c>
    </row>
    <row r="47" spans="1:6" ht="16" customHeight="1">
      <c r="A47" s="300" t="s">
        <v>145</v>
      </c>
      <c r="B47" s="301"/>
      <c r="C47" s="301"/>
      <c r="D47" s="301"/>
      <c r="E47" s="301"/>
      <c r="F47" s="302"/>
    </row>
    <row r="48" spans="1:6" ht="32" customHeight="1">
      <c r="A48" s="291" t="s">
        <v>234</v>
      </c>
      <c r="B48" s="344"/>
      <c r="C48" s="344"/>
      <c r="D48" s="344"/>
      <c r="E48" s="344"/>
      <c r="F48" s="345"/>
    </row>
    <row r="49" spans="1:6">
      <c r="A49" s="292" t="s">
        <v>38</v>
      </c>
      <c r="B49" s="293"/>
      <c r="C49" s="97">
        <v>0</v>
      </c>
      <c r="D49" s="87">
        <v>0</v>
      </c>
      <c r="E49" s="100">
        <v>6</v>
      </c>
      <c r="F49" s="88">
        <v>0.2608695652173913</v>
      </c>
    </row>
    <row r="50" spans="1:6">
      <c r="A50" s="289" t="s">
        <v>39</v>
      </c>
      <c r="B50" s="290"/>
      <c r="C50" s="98">
        <v>0</v>
      </c>
      <c r="D50" s="89">
        <v>0</v>
      </c>
      <c r="E50" s="101">
        <v>17</v>
      </c>
      <c r="F50" s="90">
        <v>0.73913043478260865</v>
      </c>
    </row>
    <row r="51" spans="1:6" ht="16" customHeight="1">
      <c r="A51" s="294" t="s">
        <v>25</v>
      </c>
      <c r="B51" s="295"/>
      <c r="C51" s="99">
        <v>0</v>
      </c>
      <c r="D51" s="91">
        <v>0</v>
      </c>
      <c r="E51" s="102">
        <v>23</v>
      </c>
      <c r="F51" s="92">
        <v>1</v>
      </c>
    </row>
    <row r="52" spans="1:6">
      <c r="A52" s="346" t="s">
        <v>235</v>
      </c>
      <c r="B52" s="347"/>
      <c r="C52" s="347"/>
      <c r="D52" s="347"/>
      <c r="E52" s="347"/>
      <c r="F52" s="348"/>
    </row>
    <row r="53" spans="1:6">
      <c r="A53" s="292" t="s">
        <v>38</v>
      </c>
      <c r="B53" s="293"/>
      <c r="C53" s="97">
        <v>5</v>
      </c>
      <c r="D53" s="87">
        <v>2.564102564102564E-2</v>
      </c>
      <c r="E53" s="100">
        <v>56</v>
      </c>
      <c r="F53" s="88">
        <v>7.0210631895687055E-3</v>
      </c>
    </row>
    <row r="54" spans="1:6">
      <c r="A54" s="289" t="s">
        <v>39</v>
      </c>
      <c r="B54" s="290"/>
      <c r="C54" s="98">
        <v>187</v>
      </c>
      <c r="D54" s="89">
        <v>0.95897435897435901</v>
      </c>
      <c r="E54" s="101">
        <v>7834</v>
      </c>
      <c r="F54" s="90">
        <v>0.9821965897693079</v>
      </c>
    </row>
    <row r="55" spans="1:6">
      <c r="A55" s="289" t="s">
        <v>40</v>
      </c>
      <c r="B55" s="290"/>
      <c r="C55" s="98">
        <v>3</v>
      </c>
      <c r="D55" s="89">
        <v>1.5384615384615385E-2</v>
      </c>
      <c r="E55" s="101">
        <v>86</v>
      </c>
      <c r="F55" s="90">
        <v>1.078234704112337E-2</v>
      </c>
    </row>
    <row r="56" spans="1:6" ht="16" thickBot="1">
      <c r="A56" s="296" t="s">
        <v>25</v>
      </c>
      <c r="B56" s="297"/>
      <c r="C56" s="105">
        <v>195</v>
      </c>
      <c r="D56" s="95">
        <v>1</v>
      </c>
      <c r="E56" s="106">
        <v>7976</v>
      </c>
      <c r="F56" s="96">
        <v>1</v>
      </c>
    </row>
  </sheetData>
  <mergeCells count="41">
    <mergeCell ref="A28:F28"/>
    <mergeCell ref="A47:F47"/>
    <mergeCell ref="A56:B56"/>
    <mergeCell ref="A52:F52"/>
    <mergeCell ref="A53:B53"/>
    <mergeCell ref="A54:B54"/>
    <mergeCell ref="A55:B55"/>
    <mergeCell ref="A49:B49"/>
    <mergeCell ref="A50:B50"/>
    <mergeCell ref="A51:B51"/>
    <mergeCell ref="A44:B44"/>
    <mergeCell ref="A45:B45"/>
    <mergeCell ref="A46:B46"/>
    <mergeCell ref="A48:F48"/>
    <mergeCell ref="A7:F7"/>
    <mergeCell ref="A8:A11"/>
    <mergeCell ref="A12:A15"/>
    <mergeCell ref="A16:A19"/>
    <mergeCell ref="A20:A23"/>
    <mergeCell ref="A24:A27"/>
    <mergeCell ref="A43:F43"/>
    <mergeCell ref="A32:B32"/>
    <mergeCell ref="A33:B33"/>
    <mergeCell ref="A34:B34"/>
    <mergeCell ref="A35:B35"/>
    <mergeCell ref="A36:B36"/>
    <mergeCell ref="A29:F29"/>
    <mergeCell ref="A30:B30"/>
    <mergeCell ref="A31:B31"/>
    <mergeCell ref="A42:B42"/>
    <mergeCell ref="A37:B37"/>
    <mergeCell ref="A38:B38"/>
    <mergeCell ref="A39:B39"/>
    <mergeCell ref="A40:B40"/>
    <mergeCell ref="A41:B41"/>
    <mergeCell ref="A1:F1"/>
    <mergeCell ref="G1:H1"/>
    <mergeCell ref="A4:F4"/>
    <mergeCell ref="A5:B6"/>
    <mergeCell ref="C5:D5"/>
    <mergeCell ref="E5:F5"/>
  </mergeCells>
  <hyperlinks>
    <hyperlink ref="G1:H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P69"/>
  <sheetViews>
    <sheetView showGridLines="0" workbookViewId="0">
      <pane ySplit="6" topLeftCell="A61" activePane="bottomLeft" state="frozen"/>
      <selection pane="bottomLeft" sqref="A1:F1"/>
    </sheetView>
  </sheetViews>
  <sheetFormatPr baseColWidth="10" defaultColWidth="11" defaultRowHeight="15" x14ac:dyDescent="0"/>
  <cols>
    <col min="1" max="1" width="27.83203125" style="2" customWidth="1"/>
    <col min="2" max="2" width="27.83203125" style="1" customWidth="1"/>
    <col min="3" max="6" width="11.83203125" style="1" customWidth="1"/>
  </cols>
  <sheetData>
    <row r="1" spans="1:15" ht="80" customHeight="1">
      <c r="A1" s="193" t="s">
        <v>238</v>
      </c>
      <c r="B1" s="193"/>
      <c r="C1" s="193"/>
      <c r="D1" s="193"/>
      <c r="E1" s="193"/>
      <c r="F1" s="193"/>
      <c r="G1" s="280" t="s">
        <v>6</v>
      </c>
      <c r="H1" s="280"/>
    </row>
    <row r="2" spans="1:15">
      <c r="A2" s="8" t="s">
        <v>97</v>
      </c>
    </row>
    <row r="3" spans="1:15" ht="16" thickBot="1">
      <c r="A3" s="4"/>
      <c r="B3" s="4"/>
      <c r="C3" s="4"/>
      <c r="D3" s="4"/>
      <c r="E3" s="4"/>
      <c r="F3" s="4"/>
    </row>
    <row r="4" spans="1:15" s="1" customFormat="1" ht="28" customHeight="1" thickBot="1">
      <c r="A4" s="217" t="s">
        <v>130</v>
      </c>
      <c r="B4" s="218"/>
      <c r="C4" s="218"/>
      <c r="D4" s="218"/>
      <c r="E4" s="218"/>
      <c r="F4" s="219"/>
      <c r="G4"/>
      <c r="H4"/>
    </row>
    <row r="5" spans="1:15" s="1" customFormat="1" ht="32" customHeight="1">
      <c r="A5" s="298"/>
      <c r="B5" s="299"/>
      <c r="C5" s="211" t="s">
        <v>202</v>
      </c>
      <c r="D5" s="213"/>
      <c r="E5" s="214" t="s">
        <v>114</v>
      </c>
      <c r="F5" s="216"/>
      <c r="G5"/>
      <c r="H5"/>
    </row>
    <row r="6" spans="1:15" s="1" customFormat="1">
      <c r="A6" s="245"/>
      <c r="B6" s="246"/>
      <c r="C6" s="28" t="s">
        <v>10</v>
      </c>
      <c r="D6" s="39" t="s">
        <v>19</v>
      </c>
      <c r="E6" s="46" t="s">
        <v>10</v>
      </c>
      <c r="F6" s="47" t="s">
        <v>19</v>
      </c>
      <c r="G6"/>
      <c r="H6"/>
    </row>
    <row r="7" spans="1:15" s="1" customFormat="1" ht="34" customHeight="1">
      <c r="A7" s="291" t="s">
        <v>165</v>
      </c>
      <c r="B7" s="252"/>
      <c r="C7" s="252"/>
      <c r="D7" s="252"/>
      <c r="E7" s="252"/>
      <c r="F7" s="253"/>
      <c r="J7" s="7"/>
      <c r="K7" s="7"/>
      <c r="L7"/>
      <c r="M7"/>
      <c r="N7"/>
      <c r="O7"/>
    </row>
    <row r="8" spans="1:15" s="1" customFormat="1">
      <c r="A8" s="292" t="s">
        <v>16</v>
      </c>
      <c r="B8" s="293"/>
      <c r="C8" s="97">
        <v>91</v>
      </c>
      <c r="D8" s="87">
        <v>0.47150259067357519</v>
      </c>
      <c r="E8" s="100">
        <v>3000</v>
      </c>
      <c r="F8" s="88">
        <v>0.37960268252562313</v>
      </c>
      <c r="J8" s="7"/>
      <c r="K8" s="7"/>
      <c r="L8"/>
      <c r="M8"/>
      <c r="N8"/>
      <c r="O8"/>
    </row>
    <row r="9" spans="1:15" s="1" customFormat="1">
      <c r="A9" s="289" t="s">
        <v>17</v>
      </c>
      <c r="B9" s="290"/>
      <c r="C9" s="98">
        <v>90</v>
      </c>
      <c r="D9" s="89">
        <v>0.46632124352331611</v>
      </c>
      <c r="E9" s="101">
        <v>3971</v>
      </c>
      <c r="F9" s="90">
        <v>0.50246741743641654</v>
      </c>
      <c r="J9" s="7"/>
      <c r="K9" s="7"/>
      <c r="L9"/>
      <c r="M9"/>
      <c r="N9"/>
      <c r="O9"/>
    </row>
    <row r="10" spans="1:15" s="1" customFormat="1">
      <c r="A10" s="289" t="s">
        <v>18</v>
      </c>
      <c r="B10" s="290"/>
      <c r="C10" s="98">
        <v>11</v>
      </c>
      <c r="D10" s="89">
        <v>5.6994818652849742E-2</v>
      </c>
      <c r="E10" s="101">
        <v>841</v>
      </c>
      <c r="F10" s="90">
        <v>0.10641528533468303</v>
      </c>
      <c r="J10" s="7"/>
      <c r="K10" s="7"/>
      <c r="L10"/>
      <c r="M10"/>
      <c r="N10"/>
      <c r="O10"/>
    </row>
    <row r="11" spans="1:15" s="1" customFormat="1">
      <c r="A11" s="289" t="s">
        <v>79</v>
      </c>
      <c r="B11" s="290"/>
      <c r="C11" s="98">
        <v>1</v>
      </c>
      <c r="D11" s="89">
        <v>5.1813471502590684E-3</v>
      </c>
      <c r="E11" s="101">
        <v>91</v>
      </c>
      <c r="F11" s="90">
        <v>1.1514614703277238E-2</v>
      </c>
      <c r="J11" s="7"/>
      <c r="K11" s="7"/>
      <c r="L11"/>
      <c r="M11"/>
      <c r="N11"/>
      <c r="O11"/>
    </row>
    <row r="12" spans="1:15" s="1" customFormat="1">
      <c r="A12" s="294" t="s">
        <v>25</v>
      </c>
      <c r="B12" s="295"/>
      <c r="C12" s="99">
        <v>193</v>
      </c>
      <c r="D12" s="91">
        <v>1</v>
      </c>
      <c r="E12" s="102">
        <v>7903</v>
      </c>
      <c r="F12" s="92">
        <v>1</v>
      </c>
      <c r="J12" s="7"/>
      <c r="K12" s="7"/>
      <c r="L12"/>
      <c r="M12"/>
      <c r="N12"/>
      <c r="O12"/>
    </row>
    <row r="13" spans="1:15" s="1" customFormat="1" ht="34" customHeight="1">
      <c r="A13" s="291" t="s">
        <v>236</v>
      </c>
      <c r="B13" s="252"/>
      <c r="C13" s="252"/>
      <c r="D13" s="252"/>
      <c r="E13" s="252"/>
      <c r="F13" s="253"/>
      <c r="J13" s="7"/>
      <c r="K13" s="7"/>
      <c r="L13" s="151"/>
      <c r="M13" s="151"/>
      <c r="N13" s="151"/>
      <c r="O13" s="151"/>
    </row>
    <row r="14" spans="1:15" s="1" customFormat="1">
      <c r="A14" s="292" t="s">
        <v>182</v>
      </c>
      <c r="B14" s="293"/>
      <c r="C14" s="97">
        <v>114</v>
      </c>
      <c r="D14" s="87">
        <v>0.59375</v>
      </c>
      <c r="E14" s="100">
        <v>2688</v>
      </c>
      <c r="F14" s="88">
        <v>0.75167785234899331</v>
      </c>
      <c r="J14" s="7"/>
      <c r="K14" s="7"/>
      <c r="L14" s="151"/>
      <c r="M14" s="151"/>
      <c r="N14" s="151"/>
      <c r="O14" s="151"/>
    </row>
    <row r="15" spans="1:15" s="1" customFormat="1">
      <c r="A15" s="289" t="s">
        <v>183</v>
      </c>
      <c r="B15" s="290"/>
      <c r="C15" s="98">
        <v>14</v>
      </c>
      <c r="D15" s="89">
        <v>7.2916666666666671E-2</v>
      </c>
      <c r="E15" s="101">
        <v>187</v>
      </c>
      <c r="F15" s="90">
        <v>5.2293064876957486E-2</v>
      </c>
      <c r="J15" s="7"/>
      <c r="K15" s="7"/>
      <c r="L15" s="151"/>
      <c r="M15" s="151"/>
      <c r="N15" s="151"/>
      <c r="O15" s="151"/>
    </row>
    <row r="16" spans="1:15" s="1" customFormat="1">
      <c r="A16" s="289" t="s">
        <v>184</v>
      </c>
      <c r="B16" s="290"/>
      <c r="C16" s="98">
        <v>64</v>
      </c>
      <c r="D16" s="89">
        <v>0.33333333333333326</v>
      </c>
      <c r="E16" s="101">
        <v>701</v>
      </c>
      <c r="F16" s="90">
        <v>0.19602908277404921</v>
      </c>
      <c r="J16" s="7"/>
      <c r="K16" s="7"/>
      <c r="L16" s="151"/>
      <c r="M16" s="151"/>
      <c r="N16" s="151"/>
      <c r="O16" s="151"/>
    </row>
    <row r="17" spans="1:15" s="1" customFormat="1">
      <c r="A17" s="294" t="s">
        <v>25</v>
      </c>
      <c r="B17" s="295"/>
      <c r="C17" s="99">
        <v>192</v>
      </c>
      <c r="D17" s="91">
        <v>1</v>
      </c>
      <c r="E17" s="102">
        <v>3576</v>
      </c>
      <c r="F17" s="92">
        <v>1</v>
      </c>
      <c r="J17" s="7"/>
      <c r="K17" s="7"/>
      <c r="L17" s="151"/>
      <c r="M17" s="151"/>
      <c r="N17" s="151"/>
      <c r="O17" s="151"/>
    </row>
    <row r="18" spans="1:15" s="1" customFormat="1" ht="34" customHeight="1">
      <c r="A18" s="291" t="s">
        <v>173</v>
      </c>
      <c r="B18" s="252"/>
      <c r="C18" s="252"/>
      <c r="D18" s="252"/>
      <c r="E18" s="252"/>
      <c r="F18" s="253"/>
      <c r="J18" s="7"/>
      <c r="K18" s="7"/>
      <c r="L18"/>
      <c r="M18"/>
      <c r="N18"/>
      <c r="O18"/>
    </row>
    <row r="19" spans="1:15" s="1" customFormat="1">
      <c r="A19" s="292" t="s">
        <v>64</v>
      </c>
      <c r="B19" s="293"/>
      <c r="C19" s="97">
        <v>120</v>
      </c>
      <c r="D19" s="87">
        <v>0.61855670103092786</v>
      </c>
      <c r="E19" s="100">
        <v>4667</v>
      </c>
      <c r="F19" s="88">
        <v>0.58941651932306138</v>
      </c>
      <c r="J19" s="7"/>
      <c r="K19" s="7"/>
      <c r="L19"/>
      <c r="M19"/>
      <c r="N19"/>
      <c r="O19"/>
    </row>
    <row r="20" spans="1:15" s="1" customFormat="1">
      <c r="A20" s="289" t="s">
        <v>63</v>
      </c>
      <c r="B20" s="290"/>
      <c r="C20" s="98">
        <v>35</v>
      </c>
      <c r="D20" s="89">
        <v>0.18041237113402062</v>
      </c>
      <c r="E20" s="101">
        <v>1262</v>
      </c>
      <c r="F20" s="90">
        <v>0.15938368274816872</v>
      </c>
      <c r="J20" s="7"/>
      <c r="K20" s="7"/>
      <c r="L20"/>
      <c r="M20"/>
      <c r="N20"/>
      <c r="O20"/>
    </row>
    <row r="21" spans="1:15" s="1" customFormat="1">
      <c r="A21" s="289" t="s">
        <v>62</v>
      </c>
      <c r="B21" s="290"/>
      <c r="C21" s="98">
        <v>18</v>
      </c>
      <c r="D21" s="89">
        <v>9.2783505154639179E-2</v>
      </c>
      <c r="E21" s="101">
        <v>1117</v>
      </c>
      <c r="F21" s="90">
        <v>0.14107097751957565</v>
      </c>
      <c r="J21" s="7"/>
      <c r="K21" s="7"/>
      <c r="L21"/>
      <c r="M21"/>
      <c r="N21"/>
      <c r="O21"/>
    </row>
    <row r="22" spans="1:15" s="1" customFormat="1">
      <c r="A22" s="289" t="s">
        <v>61</v>
      </c>
      <c r="B22" s="290"/>
      <c r="C22" s="98">
        <v>20</v>
      </c>
      <c r="D22" s="89">
        <v>0.10309278350515463</v>
      </c>
      <c r="E22" s="101">
        <v>844</v>
      </c>
      <c r="F22" s="90">
        <v>0.10659257388229351</v>
      </c>
      <c r="J22" s="7"/>
      <c r="K22" s="7"/>
      <c r="L22"/>
      <c r="M22"/>
      <c r="N22"/>
      <c r="O22"/>
    </row>
    <row r="23" spans="1:15" s="1" customFormat="1">
      <c r="A23" s="289" t="s">
        <v>60</v>
      </c>
      <c r="B23" s="290"/>
      <c r="C23" s="98">
        <v>1</v>
      </c>
      <c r="D23" s="89">
        <v>5.154639175257731E-3</v>
      </c>
      <c r="E23" s="101">
        <v>28</v>
      </c>
      <c r="F23" s="90">
        <v>3.5362465269007325E-3</v>
      </c>
      <c r="J23" s="7"/>
      <c r="K23" s="7"/>
      <c r="L23"/>
      <c r="M23"/>
      <c r="N23"/>
      <c r="O23"/>
    </row>
    <row r="24" spans="1:15" s="1" customFormat="1">
      <c r="A24" s="294" t="s">
        <v>25</v>
      </c>
      <c r="B24" s="295"/>
      <c r="C24" s="99">
        <v>194</v>
      </c>
      <c r="D24" s="91">
        <v>1</v>
      </c>
      <c r="E24" s="102">
        <v>7918</v>
      </c>
      <c r="F24" s="92">
        <v>1</v>
      </c>
      <c r="J24" s="7"/>
      <c r="K24" s="7"/>
      <c r="L24"/>
      <c r="M24"/>
      <c r="N24"/>
      <c r="O24"/>
    </row>
    <row r="25" spans="1:15" s="1" customFormat="1" ht="34" customHeight="1">
      <c r="A25" s="291" t="s">
        <v>174</v>
      </c>
      <c r="B25" s="252"/>
      <c r="C25" s="252"/>
      <c r="D25" s="252"/>
      <c r="E25" s="252"/>
      <c r="F25" s="253"/>
      <c r="J25" s="7"/>
      <c r="K25" s="7"/>
      <c r="L25"/>
      <c r="M25"/>
      <c r="N25"/>
      <c r="O25"/>
    </row>
    <row r="26" spans="1:15" s="1" customFormat="1">
      <c r="A26" s="292" t="s">
        <v>38</v>
      </c>
      <c r="B26" s="293"/>
      <c r="C26" s="97">
        <v>59</v>
      </c>
      <c r="D26" s="87">
        <v>0.30569948186528495</v>
      </c>
      <c r="E26" s="100">
        <v>2642</v>
      </c>
      <c r="F26" s="88">
        <v>0.33591862682771778</v>
      </c>
      <c r="J26" s="7"/>
      <c r="K26" s="7"/>
      <c r="L26"/>
      <c r="M26"/>
      <c r="N26"/>
      <c r="O26"/>
    </row>
    <row r="27" spans="1:15" s="1" customFormat="1">
      <c r="A27" s="289" t="s">
        <v>39</v>
      </c>
      <c r="B27" s="290"/>
      <c r="C27" s="98">
        <v>134</v>
      </c>
      <c r="D27" s="89">
        <v>0.69430051813471505</v>
      </c>
      <c r="E27" s="101">
        <v>5223</v>
      </c>
      <c r="F27" s="90">
        <v>0.66408137317228222</v>
      </c>
      <c r="J27" s="7"/>
      <c r="K27" s="7"/>
      <c r="L27"/>
      <c r="M27"/>
      <c r="N27"/>
      <c r="O27"/>
    </row>
    <row r="28" spans="1:15" s="1" customFormat="1">
      <c r="A28" s="294" t="s">
        <v>25</v>
      </c>
      <c r="B28" s="295"/>
      <c r="C28" s="99">
        <v>193</v>
      </c>
      <c r="D28" s="91">
        <v>1</v>
      </c>
      <c r="E28" s="102">
        <v>7865</v>
      </c>
      <c r="F28" s="92">
        <v>1</v>
      </c>
      <c r="J28" s="7"/>
      <c r="K28" s="7"/>
      <c r="L28"/>
      <c r="M28"/>
      <c r="N28"/>
      <c r="O28"/>
    </row>
    <row r="29" spans="1:15" s="1" customFormat="1" ht="34" customHeight="1">
      <c r="A29" s="291" t="s">
        <v>237</v>
      </c>
      <c r="B29" s="252"/>
      <c r="C29" s="252"/>
      <c r="D29" s="252"/>
      <c r="E29" s="252"/>
      <c r="F29" s="253"/>
      <c r="J29" s="7"/>
      <c r="K29" s="7"/>
      <c r="L29"/>
      <c r="M29"/>
      <c r="N29"/>
      <c r="O29"/>
    </row>
    <row r="30" spans="1:15" s="1" customFormat="1">
      <c r="A30" s="292" t="s">
        <v>98</v>
      </c>
      <c r="B30" s="293"/>
      <c r="C30" s="97">
        <v>61</v>
      </c>
      <c r="D30" s="87">
        <v>0.31606217616580312</v>
      </c>
      <c r="E30" s="100">
        <v>3206</v>
      </c>
      <c r="F30" s="88">
        <v>0.40669795763034378</v>
      </c>
      <c r="J30" s="7"/>
      <c r="K30" s="7"/>
      <c r="L30"/>
      <c r="M30"/>
      <c r="N30"/>
      <c r="O30"/>
    </row>
    <row r="31" spans="1:15" s="1" customFormat="1">
      <c r="A31" s="289" t="s">
        <v>99</v>
      </c>
      <c r="B31" s="290"/>
      <c r="C31" s="98">
        <v>46</v>
      </c>
      <c r="D31" s="89">
        <v>0.23834196891191708</v>
      </c>
      <c r="E31" s="101">
        <v>1420</v>
      </c>
      <c r="F31" s="90">
        <v>0.18013446657363949</v>
      </c>
      <c r="J31" s="7"/>
      <c r="K31" s="7"/>
      <c r="L31"/>
      <c r="M31"/>
      <c r="N31"/>
      <c r="O31"/>
    </row>
    <row r="32" spans="1:15" s="1" customFormat="1">
      <c r="A32" s="289" t="s">
        <v>100</v>
      </c>
      <c r="B32" s="290"/>
      <c r="C32" s="98">
        <v>86</v>
      </c>
      <c r="D32" s="89">
        <v>0.44559585492227977</v>
      </c>
      <c r="E32" s="101">
        <v>3257</v>
      </c>
      <c r="F32" s="90">
        <v>0.41316757579601676</v>
      </c>
      <c r="J32" s="7"/>
      <c r="K32" s="7"/>
      <c r="L32"/>
      <c r="M32"/>
      <c r="N32"/>
      <c r="O32"/>
    </row>
    <row r="33" spans="1:15" s="1" customFormat="1">
      <c r="A33" s="294" t="s">
        <v>25</v>
      </c>
      <c r="B33" s="295"/>
      <c r="C33" s="99">
        <v>193</v>
      </c>
      <c r="D33" s="91">
        <v>1</v>
      </c>
      <c r="E33" s="102">
        <v>7883</v>
      </c>
      <c r="F33" s="92">
        <v>1</v>
      </c>
      <c r="J33" s="7"/>
      <c r="K33" s="7"/>
      <c r="L33"/>
      <c r="M33"/>
      <c r="N33"/>
      <c r="O33"/>
    </row>
    <row r="34" spans="1:15" s="1" customFormat="1" ht="34" customHeight="1">
      <c r="A34" s="291" t="s">
        <v>175</v>
      </c>
      <c r="B34" s="252"/>
      <c r="C34" s="252"/>
      <c r="D34" s="252"/>
      <c r="E34" s="252"/>
      <c r="F34" s="253"/>
      <c r="J34" s="7"/>
      <c r="K34" s="7"/>
      <c r="L34"/>
      <c r="M34"/>
      <c r="N34"/>
      <c r="O34"/>
    </row>
    <row r="35" spans="1:15" s="1" customFormat="1">
      <c r="A35" s="292" t="s">
        <v>14</v>
      </c>
      <c r="B35" s="293"/>
      <c r="C35" s="97">
        <v>79</v>
      </c>
      <c r="D35" s="87">
        <v>0.42473118279569894</v>
      </c>
      <c r="E35" s="100">
        <v>3072</v>
      </c>
      <c r="F35" s="88">
        <v>0.39309021113243764</v>
      </c>
      <c r="J35" s="7"/>
      <c r="K35" s="7"/>
      <c r="L35"/>
      <c r="M35"/>
      <c r="N35"/>
      <c r="O35"/>
    </row>
    <row r="36" spans="1:15" s="1" customFormat="1">
      <c r="A36" s="289" t="s">
        <v>15</v>
      </c>
      <c r="B36" s="290"/>
      <c r="C36" s="98">
        <v>107</v>
      </c>
      <c r="D36" s="89">
        <v>0.57526881720430112</v>
      </c>
      <c r="E36" s="101">
        <v>4702</v>
      </c>
      <c r="F36" s="90">
        <v>0.60166346769033907</v>
      </c>
      <c r="J36" s="7"/>
      <c r="K36" s="7"/>
      <c r="L36"/>
      <c r="M36"/>
      <c r="N36"/>
      <c r="O36"/>
    </row>
    <row r="37" spans="1:15" s="1" customFormat="1">
      <c r="A37" s="289" t="s">
        <v>171</v>
      </c>
      <c r="B37" s="290"/>
      <c r="C37" s="98">
        <v>0</v>
      </c>
      <c r="D37" s="89">
        <v>0</v>
      </c>
      <c r="E37" s="101">
        <v>41</v>
      </c>
      <c r="F37" s="90">
        <v>5.246321177223289E-3</v>
      </c>
      <c r="J37" s="7"/>
      <c r="K37" s="7"/>
      <c r="L37"/>
      <c r="M37"/>
      <c r="N37"/>
      <c r="O37"/>
    </row>
    <row r="38" spans="1:15" s="1" customFormat="1">
      <c r="A38" s="294" t="s">
        <v>25</v>
      </c>
      <c r="B38" s="295"/>
      <c r="C38" s="99">
        <v>186</v>
      </c>
      <c r="D38" s="91">
        <v>1</v>
      </c>
      <c r="E38" s="102">
        <v>7815</v>
      </c>
      <c r="F38" s="92">
        <v>1</v>
      </c>
      <c r="J38" s="7"/>
      <c r="K38" s="7"/>
      <c r="L38"/>
      <c r="M38"/>
      <c r="N38"/>
      <c r="O38"/>
    </row>
    <row r="39" spans="1:15" s="1" customFormat="1" ht="34" customHeight="1">
      <c r="A39" s="291" t="s">
        <v>176</v>
      </c>
      <c r="B39" s="252"/>
      <c r="C39" s="252"/>
      <c r="D39" s="252"/>
      <c r="E39" s="252"/>
      <c r="F39" s="253"/>
      <c r="J39" s="7"/>
      <c r="K39" s="7"/>
      <c r="L39" s="149"/>
      <c r="M39" s="149"/>
      <c r="N39" s="149"/>
      <c r="O39" s="149"/>
    </row>
    <row r="40" spans="1:15" s="1" customFormat="1">
      <c r="A40" s="292" t="s">
        <v>38</v>
      </c>
      <c r="B40" s="293"/>
      <c r="C40" s="97">
        <v>0</v>
      </c>
      <c r="D40" s="87">
        <v>0</v>
      </c>
      <c r="E40" s="100">
        <v>10</v>
      </c>
      <c r="F40" s="88">
        <v>1.9681165124975399E-3</v>
      </c>
      <c r="J40" s="7"/>
      <c r="K40" s="7"/>
      <c r="L40" s="149"/>
      <c r="M40" s="149"/>
      <c r="N40" s="149"/>
      <c r="O40" s="149"/>
    </row>
    <row r="41" spans="1:15" s="1" customFormat="1">
      <c r="A41" s="289" t="s">
        <v>39</v>
      </c>
      <c r="B41" s="290"/>
      <c r="C41" s="98">
        <v>0</v>
      </c>
      <c r="D41" s="89">
        <v>0</v>
      </c>
      <c r="E41" s="101">
        <v>5071</v>
      </c>
      <c r="F41" s="90">
        <v>0.99803188348750249</v>
      </c>
      <c r="J41" s="7"/>
      <c r="K41" s="7"/>
      <c r="L41" s="149"/>
      <c r="M41" s="149"/>
      <c r="N41" s="149"/>
      <c r="O41" s="149"/>
    </row>
    <row r="42" spans="1:15" s="1" customFormat="1">
      <c r="A42" s="294" t="s">
        <v>25</v>
      </c>
      <c r="B42" s="295"/>
      <c r="C42" s="99">
        <v>0</v>
      </c>
      <c r="D42" s="91">
        <v>0</v>
      </c>
      <c r="E42" s="102">
        <v>5081</v>
      </c>
      <c r="F42" s="92">
        <v>1</v>
      </c>
      <c r="J42" s="7"/>
      <c r="K42" s="7"/>
      <c r="L42" s="149"/>
      <c r="M42" s="149"/>
      <c r="N42" s="149"/>
      <c r="O42" s="149"/>
    </row>
    <row r="43" spans="1:15" s="1" customFormat="1" ht="34" customHeight="1">
      <c r="A43" s="291" t="s">
        <v>177</v>
      </c>
      <c r="B43" s="252"/>
      <c r="C43" s="252"/>
      <c r="D43" s="252"/>
      <c r="E43" s="252"/>
      <c r="F43" s="253"/>
      <c r="J43" s="7"/>
      <c r="K43" s="7"/>
      <c r="L43"/>
      <c r="M43"/>
      <c r="N43"/>
      <c r="O43"/>
    </row>
    <row r="44" spans="1:15" s="1" customFormat="1">
      <c r="A44" s="292" t="s">
        <v>101</v>
      </c>
      <c r="B44" s="293"/>
      <c r="C44" s="97">
        <v>187</v>
      </c>
      <c r="D44" s="87">
        <v>0.97395833333333348</v>
      </c>
      <c r="E44" s="100">
        <v>7614</v>
      </c>
      <c r="F44" s="88">
        <v>0.97378181353114213</v>
      </c>
      <c r="J44" s="7"/>
      <c r="K44" s="7"/>
      <c r="L44"/>
      <c r="M44"/>
      <c r="N44"/>
      <c r="O44"/>
    </row>
    <row r="45" spans="1:15" s="1" customFormat="1">
      <c r="A45" s="289" t="s">
        <v>102</v>
      </c>
      <c r="B45" s="290"/>
      <c r="C45" s="98">
        <v>3</v>
      </c>
      <c r="D45" s="89">
        <v>1.5625E-2</v>
      </c>
      <c r="E45" s="101">
        <v>142</v>
      </c>
      <c r="F45" s="90">
        <v>1.8160890139404015E-2</v>
      </c>
      <c r="J45" s="7"/>
      <c r="K45" s="7"/>
      <c r="L45"/>
      <c r="M45"/>
      <c r="N45"/>
      <c r="O45"/>
    </row>
    <row r="46" spans="1:15" s="1" customFormat="1">
      <c r="A46" s="289" t="s">
        <v>103</v>
      </c>
      <c r="B46" s="290"/>
      <c r="C46" s="98">
        <v>2</v>
      </c>
      <c r="D46" s="89">
        <v>1.0416666666666664E-2</v>
      </c>
      <c r="E46" s="101">
        <v>63</v>
      </c>
      <c r="F46" s="90">
        <v>8.057296329453895E-3</v>
      </c>
      <c r="J46" s="7"/>
      <c r="K46" s="7"/>
      <c r="L46"/>
      <c r="M46"/>
      <c r="N46"/>
      <c r="O46"/>
    </row>
    <row r="47" spans="1:15" s="1" customFormat="1">
      <c r="A47" s="294" t="s">
        <v>25</v>
      </c>
      <c r="B47" s="295"/>
      <c r="C47" s="99">
        <v>192</v>
      </c>
      <c r="D47" s="91">
        <v>1</v>
      </c>
      <c r="E47" s="102">
        <v>7819</v>
      </c>
      <c r="F47" s="92">
        <v>1</v>
      </c>
      <c r="J47" s="7"/>
      <c r="K47" s="7"/>
      <c r="L47"/>
      <c r="M47"/>
      <c r="N47"/>
      <c r="O47"/>
    </row>
    <row r="48" spans="1:15" s="1" customFormat="1" ht="34" customHeight="1">
      <c r="A48" s="291" t="s">
        <v>178</v>
      </c>
      <c r="B48" s="252"/>
      <c r="C48" s="252"/>
      <c r="D48" s="252"/>
      <c r="E48" s="252"/>
      <c r="F48" s="253"/>
      <c r="J48" s="7"/>
      <c r="K48" s="7"/>
      <c r="L48"/>
      <c r="M48"/>
      <c r="N48"/>
      <c r="O48"/>
    </row>
    <row r="49" spans="1:16" s="1" customFormat="1">
      <c r="A49" s="292" t="s">
        <v>38</v>
      </c>
      <c r="B49" s="293"/>
      <c r="C49" s="97">
        <v>4</v>
      </c>
      <c r="D49" s="87">
        <v>2.1164021164021163E-2</v>
      </c>
      <c r="E49" s="100">
        <v>244</v>
      </c>
      <c r="F49" s="88">
        <v>3.1487933926958318E-2</v>
      </c>
      <c r="J49" s="7"/>
      <c r="K49" s="7"/>
      <c r="L49"/>
      <c r="M49"/>
      <c r="N49"/>
      <c r="O49"/>
    </row>
    <row r="50" spans="1:16" s="1" customFormat="1">
      <c r="A50" s="289" t="s">
        <v>39</v>
      </c>
      <c r="B50" s="290"/>
      <c r="C50" s="98">
        <v>185</v>
      </c>
      <c r="D50" s="89">
        <v>0.97883597883597884</v>
      </c>
      <c r="E50" s="101">
        <v>7505</v>
      </c>
      <c r="F50" s="90">
        <v>0.96851206607304163</v>
      </c>
      <c r="J50" s="7"/>
      <c r="K50" s="7"/>
      <c r="L50"/>
      <c r="M50"/>
      <c r="N50"/>
      <c r="O50"/>
    </row>
    <row r="51" spans="1:16" s="1" customFormat="1">
      <c r="A51" s="294" t="s">
        <v>25</v>
      </c>
      <c r="B51" s="295"/>
      <c r="C51" s="99">
        <v>189</v>
      </c>
      <c r="D51" s="91">
        <v>1</v>
      </c>
      <c r="E51" s="102">
        <v>7749</v>
      </c>
      <c r="F51" s="92">
        <v>1</v>
      </c>
      <c r="J51" s="7"/>
      <c r="K51" s="7"/>
      <c r="L51"/>
      <c r="M51"/>
      <c r="N51"/>
      <c r="O51"/>
    </row>
    <row r="52" spans="1:16" ht="32" customHeight="1">
      <c r="A52" s="251" t="s">
        <v>179</v>
      </c>
      <c r="B52" s="252"/>
      <c r="C52" s="252"/>
      <c r="D52" s="252"/>
      <c r="E52" s="252"/>
      <c r="F52" s="253"/>
    </row>
    <row r="53" spans="1:16">
      <c r="A53" s="317" t="s">
        <v>104</v>
      </c>
      <c r="B53" s="319"/>
      <c r="C53" s="103">
        <v>1</v>
      </c>
      <c r="D53" s="93">
        <v>5.4054054054054057E-3</v>
      </c>
      <c r="E53" s="104">
        <v>91</v>
      </c>
      <c r="F53" s="94">
        <v>1.2033853477915895E-2</v>
      </c>
    </row>
    <row r="54" spans="1:16">
      <c r="A54" s="289" t="s">
        <v>105</v>
      </c>
      <c r="B54" s="290"/>
      <c r="C54" s="98">
        <v>8</v>
      </c>
      <c r="D54" s="89">
        <v>4.3243243243243246E-2</v>
      </c>
      <c r="E54" s="101">
        <v>240</v>
      </c>
      <c r="F54" s="90">
        <v>3.1737635546151811E-2</v>
      </c>
    </row>
    <row r="55" spans="1:16">
      <c r="A55" s="289" t="s">
        <v>106</v>
      </c>
      <c r="B55" s="290"/>
      <c r="C55" s="98">
        <v>7</v>
      </c>
      <c r="D55" s="89">
        <v>3.783783783783784E-2</v>
      </c>
      <c r="E55" s="101">
        <v>515</v>
      </c>
      <c r="F55" s="90">
        <v>6.8103676276117422E-2</v>
      </c>
    </row>
    <row r="56" spans="1:16">
      <c r="A56" s="289" t="s">
        <v>107</v>
      </c>
      <c r="B56" s="290"/>
      <c r="C56" s="98">
        <v>0</v>
      </c>
      <c r="D56" s="89">
        <v>0</v>
      </c>
      <c r="E56" s="101">
        <v>26</v>
      </c>
      <c r="F56" s="90">
        <v>3.4382438508331128E-3</v>
      </c>
    </row>
    <row r="57" spans="1:16">
      <c r="A57" s="289" t="s">
        <v>108</v>
      </c>
      <c r="B57" s="290"/>
      <c r="C57" s="98">
        <v>175</v>
      </c>
      <c r="D57" s="89">
        <v>0.94594594594594594</v>
      </c>
      <c r="E57" s="101">
        <v>6852</v>
      </c>
      <c r="F57" s="90">
        <v>0.90610949484263426</v>
      </c>
    </row>
    <row r="58" spans="1:16">
      <c r="A58" s="294" t="s">
        <v>67</v>
      </c>
      <c r="B58" s="295"/>
      <c r="C58" s="99">
        <v>185</v>
      </c>
      <c r="D58" s="91"/>
      <c r="E58" s="102">
        <v>7562</v>
      </c>
      <c r="F58" s="92"/>
    </row>
    <row r="59" spans="1:16" ht="32" customHeight="1">
      <c r="A59" s="353" t="s">
        <v>180</v>
      </c>
      <c r="B59" s="354"/>
      <c r="C59" s="354"/>
      <c r="D59" s="354"/>
      <c r="E59" s="354"/>
      <c r="F59" s="355"/>
      <c r="G59" s="349"/>
      <c r="H59" s="350"/>
      <c r="I59" s="350"/>
      <c r="J59" s="350"/>
      <c r="K59" s="350"/>
      <c r="L59" s="350"/>
      <c r="M59" s="350"/>
      <c r="N59" s="350"/>
      <c r="O59" s="350"/>
      <c r="P59" s="350"/>
    </row>
    <row r="60" spans="1:16">
      <c r="A60" s="317" t="s">
        <v>104</v>
      </c>
      <c r="B60" s="319"/>
      <c r="C60" s="103">
        <v>0</v>
      </c>
      <c r="D60" s="93">
        <v>0</v>
      </c>
      <c r="E60" s="104">
        <v>18</v>
      </c>
      <c r="F60" s="94">
        <v>2.2511255627813906E-3</v>
      </c>
      <c r="G60" s="349"/>
      <c r="H60" s="350"/>
      <c r="I60" s="350"/>
      <c r="J60" s="350"/>
      <c r="K60" s="350"/>
      <c r="L60" s="350"/>
      <c r="M60" s="350"/>
      <c r="N60" s="350"/>
      <c r="O60" s="350"/>
      <c r="P60" s="350"/>
    </row>
    <row r="61" spans="1:16">
      <c r="A61" s="289" t="s">
        <v>105</v>
      </c>
      <c r="B61" s="290"/>
      <c r="C61" s="98">
        <v>4</v>
      </c>
      <c r="D61" s="89">
        <v>2.0408163265306124E-2</v>
      </c>
      <c r="E61" s="101">
        <v>169</v>
      </c>
      <c r="F61" s="90">
        <v>2.1135567783891945E-2</v>
      </c>
    </row>
    <row r="62" spans="1:16">
      <c r="A62" s="351" t="s">
        <v>106</v>
      </c>
      <c r="B62" s="352"/>
      <c r="C62" s="98">
        <v>5</v>
      </c>
      <c r="D62" s="89">
        <v>2.5510204081632654E-2</v>
      </c>
      <c r="E62" s="101">
        <v>450</v>
      </c>
      <c r="F62" s="90">
        <v>5.6278139069534765E-2</v>
      </c>
    </row>
    <row r="63" spans="1:16">
      <c r="A63" s="289" t="s">
        <v>107</v>
      </c>
      <c r="B63" s="290"/>
      <c r="C63" s="98">
        <v>0</v>
      </c>
      <c r="D63" s="89">
        <v>0</v>
      </c>
      <c r="E63" s="101">
        <v>10</v>
      </c>
      <c r="F63" s="90">
        <v>1.2506253126563283E-3</v>
      </c>
    </row>
    <row r="64" spans="1:16">
      <c r="A64" s="289" t="s">
        <v>108</v>
      </c>
      <c r="B64" s="290"/>
      <c r="C64" s="98">
        <v>166</v>
      </c>
      <c r="D64" s="89">
        <v>0.84693877551020402</v>
      </c>
      <c r="E64" s="101">
        <v>6570</v>
      </c>
      <c r="F64" s="90">
        <v>0.82166083041520765</v>
      </c>
    </row>
    <row r="65" spans="1:6">
      <c r="A65" s="289" t="s">
        <v>109</v>
      </c>
      <c r="B65" s="290"/>
      <c r="C65" s="98">
        <v>4</v>
      </c>
      <c r="D65" s="89">
        <v>2.0408163265306124E-2</v>
      </c>
      <c r="E65" s="101">
        <v>238</v>
      </c>
      <c r="F65" s="90">
        <v>2.9764882441220612E-2</v>
      </c>
    </row>
    <row r="66" spans="1:6">
      <c r="A66" s="289" t="s">
        <v>103</v>
      </c>
      <c r="B66" s="290"/>
      <c r="C66" s="98">
        <v>2</v>
      </c>
      <c r="D66" s="89">
        <v>1.0204081632653062E-2</v>
      </c>
      <c r="E66" s="101">
        <v>63</v>
      </c>
      <c r="F66" s="90">
        <v>7.8789394697348671E-3</v>
      </c>
    </row>
    <row r="67" spans="1:6">
      <c r="A67" s="289" t="s">
        <v>110</v>
      </c>
      <c r="B67" s="290"/>
      <c r="C67" s="98">
        <v>4</v>
      </c>
      <c r="D67" s="89">
        <v>2.0408163265306124E-2</v>
      </c>
      <c r="E67" s="101">
        <v>106</v>
      </c>
      <c r="F67" s="90">
        <v>1.3256628314157077E-2</v>
      </c>
    </row>
    <row r="68" spans="1:6">
      <c r="A68" s="289" t="s">
        <v>111</v>
      </c>
      <c r="B68" s="290"/>
      <c r="C68" s="98">
        <v>11</v>
      </c>
      <c r="D68" s="89">
        <v>5.6122448979591837E-2</v>
      </c>
      <c r="E68" s="101">
        <v>372</v>
      </c>
      <c r="F68" s="90">
        <v>4.652326163081541E-2</v>
      </c>
    </row>
    <row r="69" spans="1:6" ht="16" thickBot="1">
      <c r="A69" s="296" t="s">
        <v>25</v>
      </c>
      <c r="B69" s="297"/>
      <c r="C69" s="105">
        <v>196</v>
      </c>
      <c r="D69" s="95">
        <v>1</v>
      </c>
      <c r="E69" s="106">
        <v>7996</v>
      </c>
      <c r="F69" s="96">
        <v>1</v>
      </c>
    </row>
  </sheetData>
  <mergeCells count="70">
    <mergeCell ref="A31:B31"/>
    <mergeCell ref="A24:B24"/>
    <mergeCell ref="A53:B53"/>
    <mergeCell ref="A54:B54"/>
    <mergeCell ref="A55:B55"/>
    <mergeCell ref="A50:B50"/>
    <mergeCell ref="A51:B51"/>
    <mergeCell ref="A52:F52"/>
    <mergeCell ref="A43:F43"/>
    <mergeCell ref="A44:B44"/>
    <mergeCell ref="A45:B45"/>
    <mergeCell ref="A46:B46"/>
    <mergeCell ref="A47:B47"/>
    <mergeCell ref="A48:F48"/>
    <mergeCell ref="A37:B37"/>
    <mergeCell ref="A38:B38"/>
    <mergeCell ref="G59:P60"/>
    <mergeCell ref="A61:B61"/>
    <mergeCell ref="A62:B62"/>
    <mergeCell ref="A63:B63"/>
    <mergeCell ref="A56:B56"/>
    <mergeCell ref="A57:B57"/>
    <mergeCell ref="A58:B58"/>
    <mergeCell ref="A59:F59"/>
    <mergeCell ref="A60:B60"/>
    <mergeCell ref="A64:B64"/>
    <mergeCell ref="A69:B69"/>
    <mergeCell ref="A65:B65"/>
    <mergeCell ref="A66:B66"/>
    <mergeCell ref="A68:B68"/>
    <mergeCell ref="A67:B67"/>
    <mergeCell ref="A21:B21"/>
    <mergeCell ref="A22:B22"/>
    <mergeCell ref="A30:B30"/>
    <mergeCell ref="A28:B28"/>
    <mergeCell ref="A29:F29"/>
    <mergeCell ref="A23:B23"/>
    <mergeCell ref="A25:F25"/>
    <mergeCell ref="A26:B26"/>
    <mergeCell ref="A27:B27"/>
    <mergeCell ref="A49:B49"/>
    <mergeCell ref="A32:B32"/>
    <mergeCell ref="A34:F34"/>
    <mergeCell ref="A33:B33"/>
    <mergeCell ref="A39:F39"/>
    <mergeCell ref="A40:B40"/>
    <mergeCell ref="A41:B41"/>
    <mergeCell ref="A42:B42"/>
    <mergeCell ref="A35:B35"/>
    <mergeCell ref="A36:B36"/>
    <mergeCell ref="A12:B12"/>
    <mergeCell ref="A18:F18"/>
    <mergeCell ref="A19:B19"/>
    <mergeCell ref="A20:B20"/>
    <mergeCell ref="A1:F1"/>
    <mergeCell ref="A7:F7"/>
    <mergeCell ref="A8:B8"/>
    <mergeCell ref="A9:B9"/>
    <mergeCell ref="A10:B10"/>
    <mergeCell ref="A11:B11"/>
    <mergeCell ref="A13:F13"/>
    <mergeCell ref="A14:B14"/>
    <mergeCell ref="A15:B15"/>
    <mergeCell ref="A16:B16"/>
    <mergeCell ref="A17:B17"/>
    <mergeCell ref="G1:H1"/>
    <mergeCell ref="A4:F4"/>
    <mergeCell ref="A5:B6"/>
    <mergeCell ref="C5:D5"/>
    <mergeCell ref="E5:F5"/>
  </mergeCells>
  <hyperlinks>
    <hyperlink ref="G1:H1" location="'Table of Contents'!A1" display="Back to Table of Contents"/>
  </hyperlinks>
  <pageMargins left="0.7" right="0.7" top="0.75" bottom="0.75" header="0.3" footer="0.3"/>
  <pageSetup scale="65" orientation="portrait" horizontalDpi="0" verticalDpi="0"/>
  <headerFooter>
    <oddFooter>&amp;L&amp;"Helvetica,Regular"&amp;K000000© 2021 Higher Education Data Sharing Consortium</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Table of Contents</vt:lpstr>
      <vt:lpstr>1. Campus Climate</vt:lpstr>
      <vt:lpstr>2. Response to Report</vt:lpstr>
      <vt:lpstr>3. Confidence</vt:lpstr>
      <vt:lpstr>4. Training</vt:lpstr>
      <vt:lpstr>5. Interactions</vt:lpstr>
      <vt:lpstr>6. Unwanted Sexual Behavior</vt:lpstr>
      <vt:lpstr>7. Sexual Violence</vt:lpstr>
      <vt:lpstr>8. Demographics</vt:lpstr>
      <vt:lpstr>9. Technical Information</vt:lpstr>
      <vt:lpstr>10. Data Sharing Practices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Skillrud</dc:creator>
  <cp:lastModifiedBy>Megan Metz</cp:lastModifiedBy>
  <dcterms:created xsi:type="dcterms:W3CDTF">2018-08-28T19:56:32Z</dcterms:created>
  <dcterms:modified xsi:type="dcterms:W3CDTF">2023-01-04T14:56:06Z</dcterms:modified>
</cp:coreProperties>
</file>